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бменник\Левин\Глава\ПОСТАНОВЛЕНИЯ\2025 год\"/>
    </mc:Choice>
  </mc:AlternateContent>
  <xr:revisionPtr revIDLastSave="0" documentId="13_ncr:1_{7F09E7D5-CF89-42A1-9DF4-90181129DF5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</workbook>
</file>

<file path=xl/calcChain.xml><?xml version="1.0" encoding="utf-8"?>
<calcChain xmlns="http://schemas.openxmlformats.org/spreadsheetml/2006/main">
  <c r="F11" i="1" l="1"/>
  <c r="E12" i="1" l="1"/>
  <c r="F12" i="1" s="1"/>
  <c r="A12" i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G71" i="1"/>
  <c r="A68" i="1" l="1"/>
  <c r="E13" i="1"/>
  <c r="F13" i="1" s="1"/>
  <c r="H12" i="1"/>
  <c r="H11" i="1"/>
  <c r="E14" i="1" l="1"/>
  <c r="F14" i="1" s="1"/>
  <c r="H13" i="1"/>
  <c r="E15" i="1" l="1"/>
  <c r="F15" i="1" s="1"/>
  <c r="H14" i="1" l="1"/>
  <c r="E16" i="1"/>
  <c r="F16" i="1" s="1"/>
  <c r="H15" i="1"/>
  <c r="E17" i="1" l="1"/>
  <c r="F17" i="1" s="1"/>
  <c r="H16" i="1"/>
  <c r="E18" i="1" l="1"/>
  <c r="F18" i="1" s="1"/>
  <c r="H17" i="1"/>
  <c r="E19" i="1" l="1"/>
  <c r="F19" i="1" s="1"/>
  <c r="H18" i="1"/>
  <c r="E20" i="1" l="1"/>
  <c r="F20" i="1" s="1"/>
  <c r="H19" i="1"/>
  <c r="E21" i="1" l="1"/>
  <c r="F21" i="1" s="1"/>
  <c r="H20" i="1"/>
  <c r="E22" i="1" l="1"/>
  <c r="F22" i="1" s="1"/>
  <c r="H21" i="1"/>
  <c r="E23" i="1" l="1"/>
  <c r="F23" i="1" s="1"/>
  <c r="H22" i="1"/>
  <c r="E24" i="1" l="1"/>
  <c r="F24" i="1" s="1"/>
  <c r="H23" i="1"/>
  <c r="E25" i="1" l="1"/>
  <c r="F25" i="1" s="1"/>
  <c r="H24" i="1"/>
  <c r="E26" i="1" l="1"/>
  <c r="F26" i="1" s="1"/>
  <c r="H25" i="1"/>
  <c r="E27" i="1" l="1"/>
  <c r="F27" i="1" s="1"/>
  <c r="H26" i="1"/>
  <c r="E28" i="1" l="1"/>
  <c r="F28" i="1" s="1"/>
  <c r="H27" i="1"/>
  <c r="E29" i="1" l="1"/>
  <c r="F29" i="1" s="1"/>
  <c r="H28" i="1"/>
  <c r="E30" i="1" l="1"/>
  <c r="F30" i="1" s="1"/>
  <c r="H29" i="1"/>
  <c r="E31" i="1" l="1"/>
  <c r="F31" i="1" s="1"/>
  <c r="H30" i="1"/>
  <c r="E32" i="1" l="1"/>
  <c r="F32" i="1" s="1"/>
  <c r="H31" i="1"/>
  <c r="E33" i="1" l="1"/>
  <c r="F33" i="1" s="1"/>
  <c r="H32" i="1"/>
  <c r="E34" i="1" l="1"/>
  <c r="F34" i="1" s="1"/>
  <c r="H33" i="1"/>
  <c r="E35" i="1" l="1"/>
  <c r="F35" i="1" s="1"/>
  <c r="H34" i="1"/>
  <c r="E36" i="1" l="1"/>
  <c r="F36" i="1" s="1"/>
  <c r="H35" i="1"/>
  <c r="E37" i="1" l="1"/>
  <c r="F37" i="1" s="1"/>
  <c r="H36" i="1"/>
  <c r="E38" i="1" l="1"/>
  <c r="F38" i="1" s="1"/>
  <c r="H37" i="1"/>
  <c r="E39" i="1" l="1"/>
  <c r="F39" i="1" s="1"/>
  <c r="H38" i="1"/>
  <c r="E40" i="1" l="1"/>
  <c r="F40" i="1" s="1"/>
  <c r="H39" i="1"/>
  <c r="E41" i="1" l="1"/>
  <c r="F41" i="1" s="1"/>
  <c r="H40" i="1"/>
  <c r="E42" i="1" l="1"/>
  <c r="F42" i="1" s="1"/>
  <c r="H41" i="1"/>
  <c r="E43" i="1" l="1"/>
  <c r="F43" i="1" s="1"/>
  <c r="H42" i="1"/>
  <c r="E44" i="1" l="1"/>
  <c r="F44" i="1" s="1"/>
  <c r="H43" i="1"/>
  <c r="E45" i="1" l="1"/>
  <c r="F45" i="1" s="1"/>
  <c r="H44" i="1"/>
  <c r="E46" i="1" l="1"/>
  <c r="F46" i="1" s="1"/>
  <c r="H45" i="1"/>
  <c r="E47" i="1" l="1"/>
  <c r="F47" i="1" s="1"/>
  <c r="H46" i="1"/>
  <c r="E48" i="1" l="1"/>
  <c r="F48" i="1" s="1"/>
  <c r="H47" i="1"/>
  <c r="E49" i="1" l="1"/>
  <c r="F49" i="1" s="1"/>
  <c r="H48" i="1"/>
  <c r="E50" i="1" l="1"/>
  <c r="F50" i="1" s="1"/>
  <c r="H49" i="1"/>
  <c r="E51" i="1" l="1"/>
  <c r="F51" i="1" s="1"/>
  <c r="H50" i="1"/>
  <c r="E52" i="1" l="1"/>
  <c r="F52" i="1" s="1"/>
  <c r="H51" i="1"/>
  <c r="E53" i="1" l="1"/>
  <c r="F53" i="1" s="1"/>
  <c r="H52" i="1"/>
  <c r="E54" i="1" l="1"/>
  <c r="F54" i="1" s="1"/>
  <c r="H53" i="1"/>
  <c r="E55" i="1" l="1"/>
  <c r="F55" i="1" s="1"/>
  <c r="H54" i="1"/>
  <c r="E56" i="1" l="1"/>
  <c r="F56" i="1" s="1"/>
  <c r="H55" i="1"/>
  <c r="E57" i="1" l="1"/>
  <c r="F57" i="1" s="1"/>
  <c r="H56" i="1"/>
  <c r="E58" i="1" l="1"/>
  <c r="F58" i="1" s="1"/>
  <c r="H57" i="1"/>
  <c r="E59" i="1" l="1"/>
  <c r="F59" i="1" s="1"/>
  <c r="H58" i="1"/>
  <c r="E60" i="1" l="1"/>
  <c r="F60" i="1" s="1"/>
  <c r="H59" i="1"/>
  <c r="E61" i="1" l="1"/>
  <c r="F61" i="1" s="1"/>
  <c r="H60" i="1"/>
  <c r="E62" i="1" l="1"/>
  <c r="F62" i="1" s="1"/>
  <c r="H61" i="1"/>
  <c r="E63" i="1" l="1"/>
  <c r="F63" i="1" s="1"/>
  <c r="H62" i="1"/>
  <c r="E64" i="1" l="1"/>
  <c r="F64" i="1" s="1"/>
  <c r="H63" i="1"/>
  <c r="E65" i="1" l="1"/>
  <c r="F65" i="1" s="1"/>
  <c r="H64" i="1"/>
  <c r="E66" i="1" l="1"/>
  <c r="F66" i="1" s="1"/>
  <c r="H65" i="1"/>
  <c r="E67" i="1" l="1"/>
  <c r="F67" i="1" s="1"/>
  <c r="H66" i="1"/>
  <c r="E68" i="1" l="1"/>
  <c r="F68" i="1" s="1"/>
  <c r="H67" i="1"/>
  <c r="E69" i="1" l="1"/>
  <c r="F69" i="1" s="1"/>
  <c r="H68" i="1"/>
  <c r="H69" i="1" l="1"/>
  <c r="E70" i="1"/>
  <c r="F70" i="1" l="1"/>
  <c r="F71" i="1" s="1"/>
  <c r="H70" i="1" l="1"/>
  <c r="H71" i="1" s="1"/>
</calcChain>
</file>

<file path=xl/sharedStrings.xml><?xml version="1.0" encoding="utf-8"?>
<sst xmlns="http://schemas.openxmlformats.org/spreadsheetml/2006/main" count="15" uniqueCount="15">
  <si>
    <t>№ п/п</t>
  </si>
  <si>
    <t>Месяц</t>
  </si>
  <si>
    <t>Количество дней</t>
  </si>
  <si>
    <t>Начисленные проценты</t>
  </si>
  <si>
    <t xml:space="preserve">Сумма основного долга </t>
  </si>
  <si>
    <t>Сумма очередного платежа</t>
  </si>
  <si>
    <t xml:space="preserve">Дата </t>
  </si>
  <si>
    <t>Остаток основного долга</t>
  </si>
  <si>
    <t xml:space="preserve"> </t>
  </si>
  <si>
    <t>Срок рассрочки, мес.     60</t>
  </si>
  <si>
    <t xml:space="preserve">График погашения задолженности по договору купли-продажи недвижимого имущества, находящегося в городского поселения Безенчук муниципальной собственности муниципального района Безенчукский Самарской области в порядке реализации преимущественного права приобретения арендуемого имущества  (в рассрочку) </t>
  </si>
  <si>
    <t>Стоимость недвижимого имущества, руб.    1148219,2</t>
  </si>
  <si>
    <t xml:space="preserve">Процентная ставка по рассрочке платежа- 21 % годовых </t>
  </si>
  <si>
    <t>(1/3 от 21%)</t>
  </si>
  <si>
    <t>ПРИЛОЖЕНИЕ к постановлению Администрации городского поселения Безенчук муниципального района Безенчукский Самарской области от 06.06.2025г № 237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</si>
</sst>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" fontId="1" fillId="0" borderId="1" xfId="0" applyNumberFormat="1" applyFont="1" applyBorder="1" applyAlignment="1">
      <alignment horizontal="right" vertical="center" wrapText="1"/>
    </xf>
    <xf numFmtId="1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3"/>
  <sheetViews>
    <sheetView tabSelected="1" workbookViewId="0">
      <pane xSplit="4" ySplit="10" topLeftCell="E11" activePane="bottomRight" state="frozen"/>
      <selection pane="topRight" activeCell="E1" sqref="E1"/>
      <selection pane="bottomLeft" activeCell="A11" sqref="A11"/>
      <selection pane="bottomRight" activeCell="G1" sqref="G1:H1"/>
    </sheetView>
  </sheetViews>
  <sheetFormatPr defaultRowHeight="15" x14ac:dyDescent="0.25"/>
  <cols>
    <col min="1" max="1" width="12.42578125" customWidth="1"/>
    <col min="2" max="2" width="10" customWidth="1"/>
    <col min="3" max="3" width="13.5703125" customWidth="1"/>
    <col min="4" max="4" width="7" customWidth="1"/>
    <col min="5" max="5" width="14.28515625" customWidth="1"/>
    <col min="6" max="7" width="12.42578125" customWidth="1"/>
    <col min="8" max="8" width="14.85546875" customWidth="1"/>
  </cols>
  <sheetData>
    <row r="1" spans="1:8" ht="90" customHeight="1" x14ac:dyDescent="0.25">
      <c r="A1" s="1"/>
      <c r="B1" s="1"/>
      <c r="C1" s="2"/>
      <c r="D1" s="1"/>
      <c r="E1" s="1"/>
      <c r="F1" s="1"/>
      <c r="G1" s="11" t="s">
        <v>14</v>
      </c>
      <c r="H1" s="11"/>
    </row>
    <row r="2" spans="1:8" ht="60.6" customHeight="1" x14ac:dyDescent="0.25">
      <c r="A2" s="14" t="s">
        <v>10</v>
      </c>
      <c r="B2" s="14"/>
      <c r="C2" s="14"/>
      <c r="D2" s="14"/>
      <c r="E2" s="14"/>
      <c r="F2" s="14"/>
      <c r="G2" s="14"/>
      <c r="H2" s="14"/>
    </row>
    <row r="3" spans="1:8" x14ac:dyDescent="0.25">
      <c r="A3" s="1"/>
      <c r="B3" s="1"/>
      <c r="C3" s="2"/>
      <c r="D3" s="1"/>
      <c r="E3" s="1"/>
      <c r="F3" s="1"/>
      <c r="G3" s="1"/>
      <c r="H3" s="1"/>
    </row>
    <row r="4" spans="1:8" ht="24" customHeight="1" x14ac:dyDescent="0.25">
      <c r="A4" s="12" t="s">
        <v>11</v>
      </c>
      <c r="B4" s="12"/>
      <c r="C4" s="12"/>
      <c r="D4" s="1"/>
      <c r="E4" s="1"/>
      <c r="F4" s="1"/>
      <c r="G4" s="1"/>
      <c r="H4" s="1"/>
    </row>
    <row r="5" spans="1:8" ht="23.45" customHeight="1" x14ac:dyDescent="0.25">
      <c r="A5" s="12" t="s">
        <v>9</v>
      </c>
      <c r="B5" s="12"/>
      <c r="C5" s="12"/>
      <c r="D5" s="1"/>
      <c r="E5" s="1"/>
      <c r="F5" s="1"/>
      <c r="G5" s="1"/>
      <c r="H5" s="1"/>
    </row>
    <row r="6" spans="1:8" ht="39.6" customHeight="1" x14ac:dyDescent="0.25">
      <c r="A6" s="12" t="s">
        <v>12</v>
      </c>
      <c r="B6" s="12"/>
      <c r="C6" s="12"/>
      <c r="D6" s="1"/>
      <c r="E6" s="1"/>
      <c r="F6" s="1"/>
      <c r="G6" s="1"/>
      <c r="H6" s="1"/>
    </row>
    <row r="7" spans="1:8" ht="20.45" customHeight="1" x14ac:dyDescent="0.25">
      <c r="A7" s="12" t="s">
        <v>13</v>
      </c>
      <c r="B7" s="12"/>
      <c r="C7" s="12"/>
      <c r="D7" s="1"/>
      <c r="E7" s="1"/>
      <c r="F7" s="1"/>
      <c r="G7" s="1"/>
      <c r="H7" s="1"/>
    </row>
    <row r="8" spans="1:8" ht="4.9000000000000004" customHeight="1" x14ac:dyDescent="0.25">
      <c r="A8" s="13"/>
      <c r="B8" s="13"/>
      <c r="C8" s="13"/>
      <c r="D8" s="1"/>
      <c r="E8" s="1"/>
      <c r="F8" s="1"/>
      <c r="G8" s="1"/>
      <c r="H8" s="1"/>
    </row>
    <row r="9" spans="1:8" hidden="1" x14ac:dyDescent="0.25">
      <c r="A9" s="12"/>
      <c r="B9" s="12"/>
      <c r="C9" s="12"/>
      <c r="D9" s="12"/>
      <c r="E9" s="12"/>
      <c r="F9" s="12"/>
      <c r="G9" s="12"/>
      <c r="H9" s="12"/>
    </row>
    <row r="10" spans="1:8" ht="38.25" x14ac:dyDescent="0.25">
      <c r="A10" s="4" t="s">
        <v>0</v>
      </c>
      <c r="B10" s="4" t="s">
        <v>1</v>
      </c>
      <c r="C10" s="4" t="s">
        <v>6</v>
      </c>
      <c r="D10" s="4" t="s">
        <v>2</v>
      </c>
      <c r="E10" s="4" t="s">
        <v>7</v>
      </c>
      <c r="F10" s="4" t="s">
        <v>3</v>
      </c>
      <c r="G10" s="4" t="s">
        <v>4</v>
      </c>
      <c r="H10" s="4" t="s">
        <v>5</v>
      </c>
    </row>
    <row r="11" spans="1:8" x14ac:dyDescent="0.25">
      <c r="A11" s="4">
        <v>1</v>
      </c>
      <c r="B11" s="5">
        <v>45809</v>
      </c>
      <c r="C11" s="6">
        <v>45823</v>
      </c>
      <c r="D11" s="7">
        <v>30</v>
      </c>
      <c r="E11" s="10">
        <v>1148219.2</v>
      </c>
      <c r="F11" s="10">
        <f>E11*21/300*D11/365</f>
        <v>6606.1926575342459</v>
      </c>
      <c r="G11" s="10">
        <v>19137</v>
      </c>
      <c r="H11" s="10">
        <f t="shared" ref="H11:H70" si="0">F11+G11</f>
        <v>25743.192657534244</v>
      </c>
    </row>
    <row r="12" spans="1:8" x14ac:dyDescent="0.25">
      <c r="A12" s="4">
        <f t="shared" ref="A12:A68" si="1">A11+1</f>
        <v>2</v>
      </c>
      <c r="B12" s="5">
        <v>45839</v>
      </c>
      <c r="C12" s="6">
        <v>45853</v>
      </c>
      <c r="D12" s="7">
        <v>31</v>
      </c>
      <c r="E12" s="10">
        <f t="shared" ref="E12:E68" si="2">E11-G11</f>
        <v>1129082.2</v>
      </c>
      <c r="F12" s="10">
        <f t="shared" ref="F12:F70" si="3">E12*21/300*D12/365</f>
        <v>6712.6256821917805</v>
      </c>
      <c r="G12" s="10">
        <v>19137</v>
      </c>
      <c r="H12" s="10">
        <f t="shared" si="0"/>
        <v>25849.625682191781</v>
      </c>
    </row>
    <row r="13" spans="1:8" x14ac:dyDescent="0.25">
      <c r="A13" s="4">
        <f t="shared" si="1"/>
        <v>3</v>
      </c>
      <c r="B13" s="5">
        <v>45870</v>
      </c>
      <c r="C13" s="6">
        <v>45884</v>
      </c>
      <c r="D13" s="7">
        <v>30</v>
      </c>
      <c r="E13" s="10">
        <f t="shared" si="2"/>
        <v>1109945.2</v>
      </c>
      <c r="F13" s="10">
        <f t="shared" si="3"/>
        <v>6385.986082191781</v>
      </c>
      <c r="G13" s="10">
        <v>19137</v>
      </c>
      <c r="H13" s="10">
        <f t="shared" si="0"/>
        <v>25522.986082191783</v>
      </c>
    </row>
    <row r="14" spans="1:8" x14ac:dyDescent="0.25">
      <c r="A14" s="4">
        <f t="shared" si="1"/>
        <v>4</v>
      </c>
      <c r="B14" s="5">
        <v>45901</v>
      </c>
      <c r="C14" s="6">
        <v>45915</v>
      </c>
      <c r="D14" s="7">
        <v>31</v>
      </c>
      <c r="E14" s="10">
        <f t="shared" si="2"/>
        <v>1090808.2</v>
      </c>
      <c r="F14" s="10">
        <f t="shared" si="3"/>
        <v>6485.0788876712322</v>
      </c>
      <c r="G14" s="10">
        <v>19137</v>
      </c>
      <c r="H14" s="10">
        <f t="shared" si="0"/>
        <v>25622.078887671232</v>
      </c>
    </row>
    <row r="15" spans="1:8" x14ac:dyDescent="0.25">
      <c r="A15" s="4">
        <f t="shared" si="1"/>
        <v>5</v>
      </c>
      <c r="B15" s="5">
        <v>45931</v>
      </c>
      <c r="C15" s="6">
        <v>45945</v>
      </c>
      <c r="D15" s="7">
        <v>30</v>
      </c>
      <c r="E15" s="10">
        <f t="shared" si="2"/>
        <v>1071671.2</v>
      </c>
      <c r="F15" s="10">
        <f t="shared" si="3"/>
        <v>6165.7795068493151</v>
      </c>
      <c r="G15" s="10">
        <v>19137</v>
      </c>
      <c r="H15" s="10">
        <f t="shared" si="0"/>
        <v>25302.779506849314</v>
      </c>
    </row>
    <row r="16" spans="1:8" x14ac:dyDescent="0.25">
      <c r="A16" s="4">
        <f t="shared" si="1"/>
        <v>6</v>
      </c>
      <c r="B16" s="5">
        <v>45962</v>
      </c>
      <c r="C16" s="6">
        <v>45976</v>
      </c>
      <c r="D16" s="7">
        <v>31</v>
      </c>
      <c r="E16" s="10">
        <f t="shared" si="2"/>
        <v>1052534.2</v>
      </c>
      <c r="F16" s="10">
        <f t="shared" si="3"/>
        <v>6257.5320931506858</v>
      </c>
      <c r="G16" s="10">
        <v>19137</v>
      </c>
      <c r="H16" s="10">
        <f t="shared" si="0"/>
        <v>25394.532093150687</v>
      </c>
    </row>
    <row r="17" spans="1:8" x14ac:dyDescent="0.25">
      <c r="A17" s="4">
        <f t="shared" si="1"/>
        <v>7</v>
      </c>
      <c r="B17" s="5">
        <v>45992</v>
      </c>
      <c r="C17" s="6">
        <v>46006</v>
      </c>
      <c r="D17" s="7">
        <v>31</v>
      </c>
      <c r="E17" s="10">
        <f t="shared" si="2"/>
        <v>1033397.2</v>
      </c>
      <c r="F17" s="10">
        <f t="shared" si="3"/>
        <v>6143.7586958904112</v>
      </c>
      <c r="G17" s="10">
        <v>19137</v>
      </c>
      <c r="H17" s="10">
        <f t="shared" si="0"/>
        <v>25280.75869589041</v>
      </c>
    </row>
    <row r="18" spans="1:8" x14ac:dyDescent="0.25">
      <c r="A18" s="4">
        <f t="shared" si="1"/>
        <v>8</v>
      </c>
      <c r="B18" s="5">
        <v>46023</v>
      </c>
      <c r="C18" s="6">
        <v>46037</v>
      </c>
      <c r="D18" s="7">
        <v>30</v>
      </c>
      <c r="E18" s="10">
        <f t="shared" si="2"/>
        <v>1014260.2</v>
      </c>
      <c r="F18" s="10">
        <f t="shared" si="3"/>
        <v>5835.4696438356159</v>
      </c>
      <c r="G18" s="10">
        <v>19137</v>
      </c>
      <c r="H18" s="10">
        <f t="shared" si="0"/>
        <v>24972.469643835615</v>
      </c>
    </row>
    <row r="19" spans="1:8" x14ac:dyDescent="0.25">
      <c r="A19" s="4">
        <f t="shared" si="1"/>
        <v>9</v>
      </c>
      <c r="B19" s="5">
        <v>46054</v>
      </c>
      <c r="C19" s="6">
        <v>46068</v>
      </c>
      <c r="D19" s="7">
        <v>31</v>
      </c>
      <c r="E19" s="10">
        <f t="shared" si="2"/>
        <v>995123.19999999995</v>
      </c>
      <c r="F19" s="10">
        <f t="shared" si="3"/>
        <v>5916.211901369863</v>
      </c>
      <c r="G19" s="10">
        <v>19137</v>
      </c>
      <c r="H19" s="10">
        <f t="shared" si="0"/>
        <v>25053.211901369861</v>
      </c>
    </row>
    <row r="20" spans="1:8" x14ac:dyDescent="0.25">
      <c r="A20" s="4">
        <f t="shared" si="1"/>
        <v>10</v>
      </c>
      <c r="B20" s="5">
        <v>46082</v>
      </c>
      <c r="C20" s="6">
        <v>46096</v>
      </c>
      <c r="D20" s="7">
        <v>30</v>
      </c>
      <c r="E20" s="10">
        <f t="shared" si="2"/>
        <v>975986.2</v>
      </c>
      <c r="F20" s="10">
        <f t="shared" si="3"/>
        <v>5615.263068493151</v>
      </c>
      <c r="G20" s="10">
        <v>19137</v>
      </c>
      <c r="H20" s="10">
        <f t="shared" si="0"/>
        <v>24752.26306849315</v>
      </c>
    </row>
    <row r="21" spans="1:8" x14ac:dyDescent="0.25">
      <c r="A21" s="4">
        <f t="shared" si="1"/>
        <v>11</v>
      </c>
      <c r="B21" s="5">
        <v>46113</v>
      </c>
      <c r="C21" s="6">
        <v>46127</v>
      </c>
      <c r="D21" s="7">
        <v>31</v>
      </c>
      <c r="E21" s="10">
        <f t="shared" si="2"/>
        <v>956849.2</v>
      </c>
      <c r="F21" s="10">
        <f t="shared" si="3"/>
        <v>5688.6651068493156</v>
      </c>
      <c r="G21" s="10">
        <v>19137</v>
      </c>
      <c r="H21" s="10">
        <f t="shared" si="0"/>
        <v>24825.665106849316</v>
      </c>
    </row>
    <row r="22" spans="1:8" x14ac:dyDescent="0.25">
      <c r="A22" s="4">
        <f t="shared" si="1"/>
        <v>12</v>
      </c>
      <c r="B22" s="5">
        <v>46143</v>
      </c>
      <c r="C22" s="6">
        <v>46157</v>
      </c>
      <c r="D22" s="7">
        <v>31</v>
      </c>
      <c r="E22" s="10">
        <f t="shared" si="2"/>
        <v>937712.2</v>
      </c>
      <c r="F22" s="10">
        <f t="shared" si="3"/>
        <v>5574.8917095890401</v>
      </c>
      <c r="G22" s="10">
        <v>19137</v>
      </c>
      <c r="H22" s="10">
        <f t="shared" si="0"/>
        <v>24711.891709589039</v>
      </c>
    </row>
    <row r="23" spans="1:8" x14ac:dyDescent="0.25">
      <c r="A23" s="4">
        <f t="shared" si="1"/>
        <v>13</v>
      </c>
      <c r="B23" s="5">
        <v>46174</v>
      </c>
      <c r="C23" s="6">
        <v>46188</v>
      </c>
      <c r="D23" s="7">
        <v>28</v>
      </c>
      <c r="E23" s="10">
        <f t="shared" si="2"/>
        <v>918575.2</v>
      </c>
      <c r="F23" s="10">
        <f t="shared" si="3"/>
        <v>4932.6229917808223</v>
      </c>
      <c r="G23" s="10">
        <v>19137</v>
      </c>
      <c r="H23" s="10">
        <f t="shared" si="0"/>
        <v>24069.622991780823</v>
      </c>
    </row>
    <row r="24" spans="1:8" x14ac:dyDescent="0.25">
      <c r="A24" s="4">
        <f t="shared" si="1"/>
        <v>14</v>
      </c>
      <c r="B24" s="5">
        <v>46204</v>
      </c>
      <c r="C24" s="6">
        <v>46218</v>
      </c>
      <c r="D24" s="7">
        <v>31</v>
      </c>
      <c r="E24" s="10">
        <f t="shared" si="2"/>
        <v>899438.2</v>
      </c>
      <c r="F24" s="10">
        <f t="shared" si="3"/>
        <v>5347.3449150684928</v>
      </c>
      <c r="G24" s="10">
        <v>19137</v>
      </c>
      <c r="H24" s="10">
        <f t="shared" si="0"/>
        <v>24484.344915068494</v>
      </c>
    </row>
    <row r="25" spans="1:8" x14ac:dyDescent="0.25">
      <c r="A25" s="4">
        <f t="shared" si="1"/>
        <v>15</v>
      </c>
      <c r="B25" s="5">
        <v>46235</v>
      </c>
      <c r="C25" s="6">
        <v>46249</v>
      </c>
      <c r="D25" s="7">
        <v>30</v>
      </c>
      <c r="E25" s="10">
        <f t="shared" si="2"/>
        <v>880301.2</v>
      </c>
      <c r="F25" s="10">
        <f t="shared" si="3"/>
        <v>5064.7466301369859</v>
      </c>
      <c r="G25" s="10">
        <v>19137</v>
      </c>
      <c r="H25" s="10">
        <f t="shared" si="0"/>
        <v>24201.746630136986</v>
      </c>
    </row>
    <row r="26" spans="1:8" x14ac:dyDescent="0.25">
      <c r="A26" s="4">
        <f t="shared" si="1"/>
        <v>16</v>
      </c>
      <c r="B26" s="5">
        <v>46266</v>
      </c>
      <c r="C26" s="6">
        <v>46280</v>
      </c>
      <c r="D26" s="7">
        <v>31</v>
      </c>
      <c r="E26" s="10">
        <f t="shared" si="2"/>
        <v>861164.2</v>
      </c>
      <c r="F26" s="10">
        <f t="shared" si="3"/>
        <v>5119.7981205479455</v>
      </c>
      <c r="G26" s="10">
        <v>19137</v>
      </c>
      <c r="H26" s="10">
        <f t="shared" si="0"/>
        <v>24256.798120547945</v>
      </c>
    </row>
    <row r="27" spans="1:8" x14ac:dyDescent="0.25">
      <c r="A27" s="4">
        <f t="shared" si="1"/>
        <v>17</v>
      </c>
      <c r="B27" s="5">
        <v>46296</v>
      </c>
      <c r="C27" s="6">
        <v>46310</v>
      </c>
      <c r="D27" s="7">
        <v>30</v>
      </c>
      <c r="E27" s="10">
        <f t="shared" si="2"/>
        <v>842027.2</v>
      </c>
      <c r="F27" s="10">
        <f t="shared" si="3"/>
        <v>4844.5400547945201</v>
      </c>
      <c r="G27" s="10">
        <v>19137</v>
      </c>
      <c r="H27" s="10">
        <f t="shared" si="0"/>
        <v>23981.540054794521</v>
      </c>
    </row>
    <row r="28" spans="1:8" x14ac:dyDescent="0.25">
      <c r="A28" s="4">
        <f t="shared" si="1"/>
        <v>18</v>
      </c>
      <c r="B28" s="5">
        <v>46327</v>
      </c>
      <c r="C28" s="6">
        <v>46341</v>
      </c>
      <c r="D28" s="7">
        <v>31</v>
      </c>
      <c r="E28" s="10">
        <f t="shared" si="2"/>
        <v>822890.2</v>
      </c>
      <c r="F28" s="10">
        <f t="shared" si="3"/>
        <v>4892.2513260273972</v>
      </c>
      <c r="G28" s="10">
        <v>19137</v>
      </c>
      <c r="H28" s="10">
        <f t="shared" si="0"/>
        <v>24029.251326027399</v>
      </c>
    </row>
    <row r="29" spans="1:8" x14ac:dyDescent="0.25">
      <c r="A29" s="4">
        <f t="shared" si="1"/>
        <v>19</v>
      </c>
      <c r="B29" s="5">
        <v>46357</v>
      </c>
      <c r="C29" s="6">
        <v>46371</v>
      </c>
      <c r="D29" s="7">
        <v>31</v>
      </c>
      <c r="E29" s="10">
        <f t="shared" si="2"/>
        <v>803753.2</v>
      </c>
      <c r="F29" s="10">
        <f t="shared" si="3"/>
        <v>4778.4779287671226</v>
      </c>
      <c r="G29" s="10">
        <v>19137</v>
      </c>
      <c r="H29" s="10">
        <f t="shared" si="0"/>
        <v>23915.477928767123</v>
      </c>
    </row>
    <row r="30" spans="1:8" x14ac:dyDescent="0.25">
      <c r="A30" s="4">
        <f t="shared" si="1"/>
        <v>20</v>
      </c>
      <c r="B30" s="5">
        <v>46388</v>
      </c>
      <c r="C30" s="6">
        <v>46402</v>
      </c>
      <c r="D30" s="7">
        <v>30</v>
      </c>
      <c r="E30" s="10">
        <f t="shared" si="2"/>
        <v>784616.2</v>
      </c>
      <c r="F30" s="10">
        <f t="shared" si="3"/>
        <v>4514.2301917808218</v>
      </c>
      <c r="G30" s="10">
        <v>19137</v>
      </c>
      <c r="H30" s="10">
        <f t="shared" si="0"/>
        <v>23651.230191780822</v>
      </c>
    </row>
    <row r="31" spans="1:8" x14ac:dyDescent="0.25">
      <c r="A31" s="4">
        <f t="shared" si="1"/>
        <v>21</v>
      </c>
      <c r="B31" s="5">
        <v>46419</v>
      </c>
      <c r="C31" s="6">
        <v>46433</v>
      </c>
      <c r="D31" s="7">
        <v>31</v>
      </c>
      <c r="E31" s="10">
        <f t="shared" si="2"/>
        <v>765479.2</v>
      </c>
      <c r="F31" s="10">
        <f t="shared" si="3"/>
        <v>4550.9311342465753</v>
      </c>
      <c r="G31" s="10">
        <v>19137</v>
      </c>
      <c r="H31" s="10">
        <f t="shared" si="0"/>
        <v>23687.931134246573</v>
      </c>
    </row>
    <row r="32" spans="1:8" x14ac:dyDescent="0.25">
      <c r="A32" s="4">
        <f t="shared" si="1"/>
        <v>22</v>
      </c>
      <c r="B32" s="5">
        <v>46447</v>
      </c>
      <c r="C32" s="6">
        <v>46461</v>
      </c>
      <c r="D32" s="7">
        <v>30</v>
      </c>
      <c r="E32" s="10">
        <f t="shared" si="2"/>
        <v>746342.2</v>
      </c>
      <c r="F32" s="10">
        <f t="shared" si="3"/>
        <v>4294.0236164383559</v>
      </c>
      <c r="G32" s="10">
        <v>19137</v>
      </c>
      <c r="H32" s="10">
        <f t="shared" si="0"/>
        <v>23431.023616438357</v>
      </c>
    </row>
    <row r="33" spans="1:8" x14ac:dyDescent="0.25">
      <c r="A33" s="4">
        <f t="shared" si="1"/>
        <v>23</v>
      </c>
      <c r="B33" s="5">
        <v>46478</v>
      </c>
      <c r="C33" s="6">
        <v>46492</v>
      </c>
      <c r="D33" s="7">
        <v>31</v>
      </c>
      <c r="E33" s="10">
        <f t="shared" si="2"/>
        <v>727205.2</v>
      </c>
      <c r="F33" s="10">
        <f t="shared" si="3"/>
        <v>4323.3843397260271</v>
      </c>
      <c r="G33" s="10">
        <v>19137</v>
      </c>
      <c r="H33" s="10">
        <f t="shared" si="0"/>
        <v>23460.384339726028</v>
      </c>
    </row>
    <row r="34" spans="1:8" x14ac:dyDescent="0.25">
      <c r="A34" s="4">
        <f t="shared" si="1"/>
        <v>24</v>
      </c>
      <c r="B34" s="5">
        <v>46508</v>
      </c>
      <c r="C34" s="6">
        <v>46522</v>
      </c>
      <c r="D34" s="7">
        <v>31</v>
      </c>
      <c r="E34" s="10">
        <f t="shared" si="2"/>
        <v>708068.2</v>
      </c>
      <c r="F34" s="10">
        <f t="shared" si="3"/>
        <v>4209.6109424657534</v>
      </c>
      <c r="G34" s="10">
        <v>19137</v>
      </c>
      <c r="H34" s="10">
        <f t="shared" si="0"/>
        <v>23346.610942465755</v>
      </c>
    </row>
    <row r="35" spans="1:8" x14ac:dyDescent="0.25">
      <c r="A35" s="4">
        <f t="shared" si="1"/>
        <v>25</v>
      </c>
      <c r="B35" s="5">
        <v>46539</v>
      </c>
      <c r="C35" s="6">
        <v>46553</v>
      </c>
      <c r="D35" s="7">
        <v>29</v>
      </c>
      <c r="E35" s="10">
        <f t="shared" si="2"/>
        <v>688931.2</v>
      </c>
      <c r="F35" s="10">
        <f t="shared" si="3"/>
        <v>3831.589961643836</v>
      </c>
      <c r="G35" s="10">
        <v>19137</v>
      </c>
      <c r="H35" s="10">
        <f t="shared" si="0"/>
        <v>22968.589961643836</v>
      </c>
    </row>
    <row r="36" spans="1:8" x14ac:dyDescent="0.25">
      <c r="A36" s="4">
        <f t="shared" si="1"/>
        <v>26</v>
      </c>
      <c r="B36" s="5">
        <v>46569</v>
      </c>
      <c r="C36" s="6">
        <v>46583</v>
      </c>
      <c r="D36" s="7">
        <v>31</v>
      </c>
      <c r="E36" s="10">
        <f t="shared" si="2"/>
        <v>669794.19999999995</v>
      </c>
      <c r="F36" s="10">
        <f t="shared" si="3"/>
        <v>3982.0641479452051</v>
      </c>
      <c r="G36" s="10">
        <v>19137</v>
      </c>
      <c r="H36" s="10">
        <f t="shared" si="0"/>
        <v>23119.064147945206</v>
      </c>
    </row>
    <row r="37" spans="1:8" x14ac:dyDescent="0.25">
      <c r="A37" s="4">
        <f t="shared" si="1"/>
        <v>27</v>
      </c>
      <c r="B37" s="5">
        <v>46600</v>
      </c>
      <c r="C37" s="6">
        <v>46614</v>
      </c>
      <c r="D37" s="7">
        <v>30</v>
      </c>
      <c r="E37" s="10">
        <f t="shared" si="2"/>
        <v>650657.19999999995</v>
      </c>
      <c r="F37" s="10">
        <f t="shared" si="3"/>
        <v>3743.5071780821922</v>
      </c>
      <c r="G37" s="10">
        <v>19137</v>
      </c>
      <c r="H37" s="10">
        <f t="shared" si="0"/>
        <v>22880.507178082193</v>
      </c>
    </row>
    <row r="38" spans="1:8" x14ac:dyDescent="0.25">
      <c r="A38" s="4">
        <f t="shared" si="1"/>
        <v>28</v>
      </c>
      <c r="B38" s="5">
        <v>46631</v>
      </c>
      <c r="C38" s="6">
        <v>46645</v>
      </c>
      <c r="D38" s="7">
        <v>31</v>
      </c>
      <c r="E38" s="10">
        <f t="shared" si="2"/>
        <v>631520.19999999995</v>
      </c>
      <c r="F38" s="10">
        <f t="shared" si="3"/>
        <v>3754.5173534246569</v>
      </c>
      <c r="G38" s="10">
        <v>19137</v>
      </c>
      <c r="H38" s="10">
        <f t="shared" si="0"/>
        <v>22891.517353424657</v>
      </c>
    </row>
    <row r="39" spans="1:8" x14ac:dyDescent="0.25">
      <c r="A39" s="4">
        <f t="shared" si="1"/>
        <v>29</v>
      </c>
      <c r="B39" s="5">
        <v>46661</v>
      </c>
      <c r="C39" s="6">
        <v>46675</v>
      </c>
      <c r="D39" s="7">
        <v>30</v>
      </c>
      <c r="E39" s="10">
        <f t="shared" si="2"/>
        <v>612383.19999999995</v>
      </c>
      <c r="F39" s="10">
        <f t="shared" si="3"/>
        <v>3523.3006027397259</v>
      </c>
      <c r="G39" s="10">
        <v>19137</v>
      </c>
      <c r="H39" s="10">
        <f t="shared" si="0"/>
        <v>22660.300602739728</v>
      </c>
    </row>
    <row r="40" spans="1:8" x14ac:dyDescent="0.25">
      <c r="A40" s="4">
        <f t="shared" si="1"/>
        <v>30</v>
      </c>
      <c r="B40" s="5">
        <v>46692</v>
      </c>
      <c r="C40" s="6">
        <v>46706</v>
      </c>
      <c r="D40" s="7">
        <v>31</v>
      </c>
      <c r="E40" s="10">
        <f t="shared" si="2"/>
        <v>593246.19999999995</v>
      </c>
      <c r="F40" s="10">
        <f t="shared" si="3"/>
        <v>3526.9705589041096</v>
      </c>
      <c r="G40" s="10">
        <v>19137</v>
      </c>
      <c r="H40" s="10">
        <f t="shared" si="0"/>
        <v>22663.970558904111</v>
      </c>
    </row>
    <row r="41" spans="1:8" x14ac:dyDescent="0.25">
      <c r="A41" s="4">
        <f t="shared" si="1"/>
        <v>31</v>
      </c>
      <c r="B41" s="5">
        <v>46722</v>
      </c>
      <c r="C41" s="6">
        <v>46736</v>
      </c>
      <c r="D41" s="7">
        <v>31</v>
      </c>
      <c r="E41" s="10">
        <f t="shared" si="2"/>
        <v>574109.19999999995</v>
      </c>
      <c r="F41" s="10">
        <f t="shared" si="3"/>
        <v>3413.1971616438354</v>
      </c>
      <c r="G41" s="10">
        <v>19137</v>
      </c>
      <c r="H41" s="10">
        <f t="shared" si="0"/>
        <v>22550.197161643835</v>
      </c>
    </row>
    <row r="42" spans="1:8" x14ac:dyDescent="0.25">
      <c r="A42" s="4">
        <f t="shared" si="1"/>
        <v>32</v>
      </c>
      <c r="B42" s="5">
        <v>46753</v>
      </c>
      <c r="C42" s="6">
        <v>46767</v>
      </c>
      <c r="D42" s="7">
        <v>30</v>
      </c>
      <c r="E42" s="10">
        <f t="shared" si="2"/>
        <v>554972.19999999995</v>
      </c>
      <c r="F42" s="10">
        <f t="shared" si="3"/>
        <v>3192.9907397260272</v>
      </c>
      <c r="G42" s="10">
        <v>19137</v>
      </c>
      <c r="H42" s="10">
        <f t="shared" si="0"/>
        <v>22329.990739726029</v>
      </c>
    </row>
    <row r="43" spans="1:8" x14ac:dyDescent="0.25">
      <c r="A43" s="4">
        <f t="shared" si="1"/>
        <v>33</v>
      </c>
      <c r="B43" s="5">
        <v>46784</v>
      </c>
      <c r="C43" s="6">
        <v>46798</v>
      </c>
      <c r="D43" s="7">
        <v>31</v>
      </c>
      <c r="E43" s="10">
        <f t="shared" si="2"/>
        <v>535835.19999999995</v>
      </c>
      <c r="F43" s="10">
        <f t="shared" si="3"/>
        <v>3185.6503671232881</v>
      </c>
      <c r="G43" s="10">
        <v>19137</v>
      </c>
      <c r="H43" s="10">
        <f t="shared" si="0"/>
        <v>22322.650367123289</v>
      </c>
    </row>
    <row r="44" spans="1:8" x14ac:dyDescent="0.25">
      <c r="A44" s="4">
        <f t="shared" si="1"/>
        <v>34</v>
      </c>
      <c r="B44" s="5">
        <v>46813</v>
      </c>
      <c r="C44" s="6">
        <v>46827</v>
      </c>
      <c r="D44" s="7">
        <v>30</v>
      </c>
      <c r="E44" s="10">
        <f t="shared" si="2"/>
        <v>516698.19999999995</v>
      </c>
      <c r="F44" s="10">
        <f t="shared" si="3"/>
        <v>2972.7841643835613</v>
      </c>
      <c r="G44" s="10">
        <v>19137</v>
      </c>
      <c r="H44" s="10">
        <f t="shared" si="0"/>
        <v>22109.78416438356</v>
      </c>
    </row>
    <row r="45" spans="1:8" x14ac:dyDescent="0.25">
      <c r="A45" s="4">
        <f t="shared" si="1"/>
        <v>35</v>
      </c>
      <c r="B45" s="5">
        <v>46844</v>
      </c>
      <c r="C45" s="6">
        <v>46858</v>
      </c>
      <c r="D45" s="7">
        <v>31</v>
      </c>
      <c r="E45" s="10">
        <f t="shared" si="2"/>
        <v>497561.19999999995</v>
      </c>
      <c r="F45" s="10">
        <f t="shared" si="3"/>
        <v>2958.1035726027399</v>
      </c>
      <c r="G45" s="10">
        <v>19137</v>
      </c>
      <c r="H45" s="10">
        <f t="shared" si="0"/>
        <v>22095.10357260274</v>
      </c>
    </row>
    <row r="46" spans="1:8" x14ac:dyDescent="0.25">
      <c r="A46" s="4">
        <f t="shared" si="1"/>
        <v>36</v>
      </c>
      <c r="B46" s="5">
        <v>46874</v>
      </c>
      <c r="C46" s="6">
        <v>46888</v>
      </c>
      <c r="D46" s="7">
        <v>31</v>
      </c>
      <c r="E46" s="10">
        <f t="shared" si="2"/>
        <v>478424.19999999995</v>
      </c>
      <c r="F46" s="10">
        <f t="shared" si="3"/>
        <v>2844.3301753424653</v>
      </c>
      <c r="G46" s="10">
        <v>19137</v>
      </c>
      <c r="H46" s="10">
        <f t="shared" si="0"/>
        <v>21981.330175342464</v>
      </c>
    </row>
    <row r="47" spans="1:8" x14ac:dyDescent="0.25">
      <c r="A47" s="4">
        <f t="shared" si="1"/>
        <v>37</v>
      </c>
      <c r="B47" s="5">
        <v>46905</v>
      </c>
      <c r="C47" s="6">
        <v>46919</v>
      </c>
      <c r="D47" s="7">
        <v>28</v>
      </c>
      <c r="E47" s="10">
        <f t="shared" si="2"/>
        <v>459287.19999999995</v>
      </c>
      <c r="F47" s="10">
        <f t="shared" si="3"/>
        <v>2466.309347945205</v>
      </c>
      <c r="G47" s="10">
        <v>19137</v>
      </c>
      <c r="H47" s="10">
        <f t="shared" si="0"/>
        <v>21603.309347945204</v>
      </c>
    </row>
    <row r="48" spans="1:8" x14ac:dyDescent="0.25">
      <c r="A48" s="4">
        <f t="shared" si="1"/>
        <v>38</v>
      </c>
      <c r="B48" s="5">
        <v>46935</v>
      </c>
      <c r="C48" s="6">
        <v>46949</v>
      </c>
      <c r="D48" s="7">
        <v>31</v>
      </c>
      <c r="E48" s="10">
        <f t="shared" si="2"/>
        <v>440150.19999999995</v>
      </c>
      <c r="F48" s="10">
        <f t="shared" si="3"/>
        <v>2616.7833808219179</v>
      </c>
      <c r="G48" s="10">
        <v>19137</v>
      </c>
      <c r="H48" s="10">
        <f t="shared" si="0"/>
        <v>21753.783380821918</v>
      </c>
    </row>
    <row r="49" spans="1:8" x14ac:dyDescent="0.25">
      <c r="A49" s="4">
        <f t="shared" si="1"/>
        <v>39</v>
      </c>
      <c r="B49" s="5">
        <v>46966</v>
      </c>
      <c r="C49" s="6">
        <v>46980</v>
      </c>
      <c r="D49" s="7">
        <v>30</v>
      </c>
      <c r="E49" s="10">
        <f t="shared" si="2"/>
        <v>421013.19999999995</v>
      </c>
      <c r="F49" s="10">
        <f t="shared" si="3"/>
        <v>2422.2677260273972</v>
      </c>
      <c r="G49" s="10">
        <v>19137</v>
      </c>
      <c r="H49" s="10">
        <f t="shared" si="0"/>
        <v>21559.267726027396</v>
      </c>
    </row>
    <row r="50" spans="1:8" x14ac:dyDescent="0.25">
      <c r="A50" s="4">
        <f t="shared" si="1"/>
        <v>40</v>
      </c>
      <c r="B50" s="5">
        <v>46997</v>
      </c>
      <c r="C50" s="6">
        <v>47011</v>
      </c>
      <c r="D50" s="7">
        <v>31</v>
      </c>
      <c r="E50" s="10">
        <f t="shared" si="2"/>
        <v>401876.19999999995</v>
      </c>
      <c r="F50" s="10">
        <f t="shared" si="3"/>
        <v>2389.2365863013697</v>
      </c>
      <c r="G50" s="10">
        <v>19137</v>
      </c>
      <c r="H50" s="10">
        <f t="shared" si="0"/>
        <v>21526.236586301369</v>
      </c>
    </row>
    <row r="51" spans="1:8" x14ac:dyDescent="0.25">
      <c r="A51" s="4">
        <f t="shared" si="1"/>
        <v>41</v>
      </c>
      <c r="B51" s="5">
        <v>47027</v>
      </c>
      <c r="C51" s="6">
        <v>47041</v>
      </c>
      <c r="D51" s="7">
        <v>30</v>
      </c>
      <c r="E51" s="10">
        <f t="shared" si="2"/>
        <v>382739.19999999995</v>
      </c>
      <c r="F51" s="10">
        <f t="shared" si="3"/>
        <v>2202.0611506849314</v>
      </c>
      <c r="G51" s="10">
        <v>19137</v>
      </c>
      <c r="H51" s="10">
        <f t="shared" si="0"/>
        <v>21339.061150684931</v>
      </c>
    </row>
    <row r="52" spans="1:8" x14ac:dyDescent="0.25">
      <c r="A52" s="4">
        <f t="shared" si="1"/>
        <v>42</v>
      </c>
      <c r="B52" s="5">
        <v>47058</v>
      </c>
      <c r="C52" s="6">
        <v>47072</v>
      </c>
      <c r="D52" s="7">
        <v>31</v>
      </c>
      <c r="E52" s="10">
        <f t="shared" si="2"/>
        <v>363602.19999999995</v>
      </c>
      <c r="F52" s="10">
        <f t="shared" si="3"/>
        <v>2161.6897917808219</v>
      </c>
      <c r="G52" s="10">
        <v>19137</v>
      </c>
      <c r="H52" s="10">
        <f t="shared" si="0"/>
        <v>21298.689791780824</v>
      </c>
    </row>
    <row r="53" spans="1:8" x14ac:dyDescent="0.25">
      <c r="A53" s="4">
        <f t="shared" si="1"/>
        <v>43</v>
      </c>
      <c r="B53" s="5">
        <v>47088</v>
      </c>
      <c r="C53" s="6">
        <v>47102</v>
      </c>
      <c r="D53" s="7">
        <v>31</v>
      </c>
      <c r="E53" s="10">
        <f t="shared" si="2"/>
        <v>344465.19999999995</v>
      </c>
      <c r="F53" s="10">
        <f t="shared" si="3"/>
        <v>2047.9163945205478</v>
      </c>
      <c r="G53" s="10">
        <v>19137</v>
      </c>
      <c r="H53" s="10">
        <f t="shared" si="0"/>
        <v>21184.916394520547</v>
      </c>
    </row>
    <row r="54" spans="1:8" x14ac:dyDescent="0.25">
      <c r="A54" s="4">
        <f t="shared" si="1"/>
        <v>44</v>
      </c>
      <c r="B54" s="5">
        <v>47119</v>
      </c>
      <c r="C54" s="6">
        <v>47133</v>
      </c>
      <c r="D54" s="7">
        <v>30</v>
      </c>
      <c r="E54" s="10">
        <f t="shared" si="2"/>
        <v>325328.19999999995</v>
      </c>
      <c r="F54" s="10">
        <f t="shared" si="3"/>
        <v>1871.7512876712328</v>
      </c>
      <c r="G54" s="10">
        <v>19137</v>
      </c>
      <c r="H54" s="10">
        <f t="shared" si="0"/>
        <v>21008.751287671232</v>
      </c>
    </row>
    <row r="55" spans="1:8" x14ac:dyDescent="0.25">
      <c r="A55" s="4">
        <f t="shared" si="1"/>
        <v>45</v>
      </c>
      <c r="B55" s="5">
        <v>47150</v>
      </c>
      <c r="C55" s="6">
        <v>47164</v>
      </c>
      <c r="D55" s="7">
        <v>31</v>
      </c>
      <c r="E55" s="10">
        <f t="shared" si="2"/>
        <v>306191.19999999995</v>
      </c>
      <c r="F55" s="10">
        <f t="shared" si="3"/>
        <v>1820.3696</v>
      </c>
      <c r="G55" s="10">
        <v>19137</v>
      </c>
      <c r="H55" s="10">
        <f t="shared" si="0"/>
        <v>20957.369599999998</v>
      </c>
    </row>
    <row r="56" spans="1:8" x14ac:dyDescent="0.25">
      <c r="A56" s="4">
        <f t="shared" si="1"/>
        <v>46</v>
      </c>
      <c r="B56" s="5">
        <v>47178</v>
      </c>
      <c r="C56" s="6">
        <v>47192</v>
      </c>
      <c r="D56" s="7">
        <v>30</v>
      </c>
      <c r="E56" s="10">
        <f t="shared" si="2"/>
        <v>287054.19999999995</v>
      </c>
      <c r="F56" s="10">
        <f t="shared" si="3"/>
        <v>1651.544712328767</v>
      </c>
      <c r="G56" s="10">
        <v>19137</v>
      </c>
      <c r="H56" s="10">
        <f t="shared" si="0"/>
        <v>20788.544712328767</v>
      </c>
    </row>
    <row r="57" spans="1:8" x14ac:dyDescent="0.25">
      <c r="A57" s="4">
        <f t="shared" si="1"/>
        <v>47</v>
      </c>
      <c r="B57" s="5">
        <v>47209</v>
      </c>
      <c r="C57" s="6">
        <v>47223</v>
      </c>
      <c r="D57" s="7">
        <v>31</v>
      </c>
      <c r="E57" s="10">
        <f t="shared" si="2"/>
        <v>267917.19999999995</v>
      </c>
      <c r="F57" s="10">
        <f t="shared" si="3"/>
        <v>1592.8228054794517</v>
      </c>
      <c r="G57" s="10">
        <v>19137</v>
      </c>
      <c r="H57" s="10">
        <f t="shared" si="0"/>
        <v>20729.822805479453</v>
      </c>
    </row>
    <row r="58" spans="1:8" x14ac:dyDescent="0.25">
      <c r="A58" s="4">
        <f t="shared" si="1"/>
        <v>48</v>
      </c>
      <c r="B58" s="5">
        <v>47239</v>
      </c>
      <c r="C58" s="6">
        <v>47253</v>
      </c>
      <c r="D58" s="7">
        <v>31</v>
      </c>
      <c r="E58" s="10">
        <f t="shared" si="2"/>
        <v>248780.19999999995</v>
      </c>
      <c r="F58" s="10">
        <f t="shared" si="3"/>
        <v>1479.0494082191781</v>
      </c>
      <c r="G58" s="10">
        <v>19137</v>
      </c>
      <c r="H58" s="10">
        <f t="shared" si="0"/>
        <v>20616.04940821918</v>
      </c>
    </row>
    <row r="59" spans="1:8" x14ac:dyDescent="0.25">
      <c r="A59" s="4">
        <f t="shared" si="1"/>
        <v>49</v>
      </c>
      <c r="B59" s="5">
        <v>47270</v>
      </c>
      <c r="C59" s="6">
        <v>47284</v>
      </c>
      <c r="D59" s="7">
        <v>28</v>
      </c>
      <c r="E59" s="10">
        <f t="shared" si="2"/>
        <v>229643.19999999995</v>
      </c>
      <c r="F59" s="10">
        <f t="shared" si="3"/>
        <v>1233.152526027397</v>
      </c>
      <c r="G59" s="10">
        <v>19137</v>
      </c>
      <c r="H59" s="10">
        <f t="shared" si="0"/>
        <v>20370.152526027396</v>
      </c>
    </row>
    <row r="60" spans="1:8" x14ac:dyDescent="0.25">
      <c r="A60" s="4">
        <f t="shared" si="1"/>
        <v>50</v>
      </c>
      <c r="B60" s="5">
        <v>47300</v>
      </c>
      <c r="C60" s="6">
        <v>47314</v>
      </c>
      <c r="D60" s="7">
        <v>31</v>
      </c>
      <c r="E60" s="10">
        <f t="shared" si="2"/>
        <v>210506.19999999995</v>
      </c>
      <c r="F60" s="10">
        <f t="shared" si="3"/>
        <v>1251.5026136986298</v>
      </c>
      <c r="G60" s="10">
        <v>19137</v>
      </c>
      <c r="H60" s="10">
        <f t="shared" si="0"/>
        <v>20388.502613698631</v>
      </c>
    </row>
    <row r="61" spans="1:8" x14ac:dyDescent="0.25">
      <c r="A61" s="4">
        <f t="shared" si="1"/>
        <v>51</v>
      </c>
      <c r="B61" s="5">
        <v>47331</v>
      </c>
      <c r="C61" s="6">
        <v>47345</v>
      </c>
      <c r="D61" s="7">
        <v>30</v>
      </c>
      <c r="E61" s="10">
        <f t="shared" si="2"/>
        <v>191369.19999999995</v>
      </c>
      <c r="F61" s="10">
        <f t="shared" si="3"/>
        <v>1101.0282739726026</v>
      </c>
      <c r="G61" s="10">
        <v>19137</v>
      </c>
      <c r="H61" s="10">
        <f t="shared" si="0"/>
        <v>20238.028273972603</v>
      </c>
    </row>
    <row r="62" spans="1:8" x14ac:dyDescent="0.25">
      <c r="A62" s="4">
        <f t="shared" si="1"/>
        <v>52</v>
      </c>
      <c r="B62" s="5">
        <v>47362</v>
      </c>
      <c r="C62" s="6">
        <v>47376</v>
      </c>
      <c r="D62" s="7">
        <v>31</v>
      </c>
      <c r="E62" s="10">
        <f t="shared" si="2"/>
        <v>172232.19999999995</v>
      </c>
      <c r="F62" s="10">
        <f t="shared" si="3"/>
        <v>1023.9558191780819</v>
      </c>
      <c r="G62" s="10">
        <v>19137</v>
      </c>
      <c r="H62" s="10">
        <f t="shared" si="0"/>
        <v>20160.955819178082</v>
      </c>
    </row>
    <row r="63" spans="1:8" x14ac:dyDescent="0.25">
      <c r="A63" s="4">
        <f t="shared" si="1"/>
        <v>53</v>
      </c>
      <c r="B63" s="5">
        <v>47392</v>
      </c>
      <c r="C63" s="6">
        <v>47406</v>
      </c>
      <c r="D63" s="7">
        <v>30</v>
      </c>
      <c r="E63" s="10">
        <f t="shared" si="2"/>
        <v>153095.19999999995</v>
      </c>
      <c r="F63" s="10">
        <f t="shared" si="3"/>
        <v>880.82169863013678</v>
      </c>
      <c r="G63" s="10">
        <v>19137</v>
      </c>
      <c r="H63" s="10">
        <f t="shared" si="0"/>
        <v>20017.821698630138</v>
      </c>
    </row>
    <row r="64" spans="1:8" x14ac:dyDescent="0.25">
      <c r="A64" s="4">
        <f t="shared" si="1"/>
        <v>54</v>
      </c>
      <c r="B64" s="5">
        <v>47423</v>
      </c>
      <c r="C64" s="6">
        <v>47437</v>
      </c>
      <c r="D64" s="7">
        <v>31</v>
      </c>
      <c r="E64" s="10">
        <f t="shared" si="2"/>
        <v>133958.19999999995</v>
      </c>
      <c r="F64" s="10">
        <f t="shared" si="3"/>
        <v>796.40902465753391</v>
      </c>
      <c r="G64" s="10">
        <v>19137</v>
      </c>
      <c r="H64" s="10">
        <f t="shared" si="0"/>
        <v>19933.409024657532</v>
      </c>
    </row>
    <row r="65" spans="1:14" x14ac:dyDescent="0.25">
      <c r="A65" s="4">
        <f t="shared" si="1"/>
        <v>55</v>
      </c>
      <c r="B65" s="5">
        <v>47453</v>
      </c>
      <c r="C65" s="6">
        <v>47467</v>
      </c>
      <c r="D65" s="7">
        <v>31</v>
      </c>
      <c r="E65" s="10">
        <f t="shared" si="2"/>
        <v>114821.19999999995</v>
      </c>
      <c r="F65" s="10">
        <f t="shared" si="3"/>
        <v>682.63562739726012</v>
      </c>
      <c r="G65" s="10">
        <v>19137</v>
      </c>
      <c r="H65" s="10">
        <f t="shared" si="0"/>
        <v>19819.63562739726</v>
      </c>
    </row>
    <row r="66" spans="1:14" x14ac:dyDescent="0.25">
      <c r="A66" s="4">
        <f t="shared" si="1"/>
        <v>56</v>
      </c>
      <c r="B66" s="5">
        <v>47484</v>
      </c>
      <c r="C66" s="6">
        <v>47498</v>
      </c>
      <c r="D66" s="7">
        <v>30</v>
      </c>
      <c r="E66" s="10">
        <f t="shared" si="2"/>
        <v>95684.199999999953</v>
      </c>
      <c r="F66" s="10">
        <f t="shared" si="3"/>
        <v>550.51183561643802</v>
      </c>
      <c r="G66" s="10">
        <v>19137</v>
      </c>
      <c r="H66" s="10">
        <f t="shared" si="0"/>
        <v>19687.511835616438</v>
      </c>
    </row>
    <row r="67" spans="1:14" x14ac:dyDescent="0.25">
      <c r="A67" s="4">
        <f t="shared" si="1"/>
        <v>57</v>
      </c>
      <c r="B67" s="5">
        <v>47515</v>
      </c>
      <c r="C67" s="6">
        <v>47529</v>
      </c>
      <c r="D67" s="7">
        <v>31</v>
      </c>
      <c r="E67" s="10">
        <f t="shared" si="2"/>
        <v>76547.199999999953</v>
      </c>
      <c r="F67" s="10">
        <f t="shared" si="3"/>
        <v>455.08883287671199</v>
      </c>
      <c r="G67" s="10">
        <v>19137</v>
      </c>
      <c r="H67" s="10">
        <f t="shared" si="0"/>
        <v>19592.088832876711</v>
      </c>
    </row>
    <row r="68" spans="1:14" x14ac:dyDescent="0.25">
      <c r="A68" s="4">
        <f t="shared" si="1"/>
        <v>58</v>
      </c>
      <c r="B68" s="5">
        <v>47543</v>
      </c>
      <c r="C68" s="6">
        <v>47557</v>
      </c>
      <c r="D68" s="7">
        <v>30</v>
      </c>
      <c r="E68" s="10">
        <f t="shared" si="2"/>
        <v>57410.199999999953</v>
      </c>
      <c r="F68" s="10">
        <f t="shared" si="3"/>
        <v>330.30526027397229</v>
      </c>
      <c r="G68" s="10">
        <v>19137</v>
      </c>
      <c r="H68" s="10">
        <f t="shared" si="0"/>
        <v>19467.305260273974</v>
      </c>
    </row>
    <row r="69" spans="1:14" x14ac:dyDescent="0.25">
      <c r="A69" s="4">
        <v>59</v>
      </c>
      <c r="B69" s="5">
        <v>47574</v>
      </c>
      <c r="C69" s="6">
        <v>47588</v>
      </c>
      <c r="D69" s="7">
        <v>31</v>
      </c>
      <c r="E69" s="10">
        <f>E68-G68</f>
        <v>38273.199999999953</v>
      </c>
      <c r="F69" s="10">
        <f t="shared" si="3"/>
        <v>227.54203835616408</v>
      </c>
      <c r="G69" s="10">
        <v>19137</v>
      </c>
      <c r="H69" s="10">
        <f>F69+G69</f>
        <v>19364.542038356165</v>
      </c>
    </row>
    <row r="70" spans="1:14" x14ac:dyDescent="0.25">
      <c r="A70" s="4">
        <v>60</v>
      </c>
      <c r="B70" s="5">
        <v>47604</v>
      </c>
      <c r="C70" s="6">
        <v>47618</v>
      </c>
      <c r="D70" s="7">
        <v>31</v>
      </c>
      <c r="E70" s="10">
        <f>E69-G69</f>
        <v>19136.199999999953</v>
      </c>
      <c r="F70" s="10">
        <f t="shared" si="3"/>
        <v>113.76864109589012</v>
      </c>
      <c r="G70" s="10">
        <v>19136.2</v>
      </c>
      <c r="H70" s="10">
        <f t="shared" si="0"/>
        <v>19249.968641095889</v>
      </c>
    </row>
    <row r="71" spans="1:14" x14ac:dyDescent="0.25">
      <c r="A71" s="4"/>
      <c r="B71" s="3"/>
      <c r="C71" s="4"/>
      <c r="D71" s="3"/>
      <c r="E71" s="10">
        <v>0</v>
      </c>
      <c r="F71" s="10">
        <f>SUM(F11:F70)</f>
        <v>204556.94759452052</v>
      </c>
      <c r="G71" s="10">
        <f>SUM(G11:G70)</f>
        <v>1148219.2</v>
      </c>
      <c r="H71" s="10">
        <f>SUM(H11:H70)</f>
        <v>1352776.1475945206</v>
      </c>
    </row>
    <row r="72" spans="1:14" x14ac:dyDescent="0.25">
      <c r="A72" s="1"/>
      <c r="B72" s="1"/>
      <c r="C72" s="2"/>
      <c r="D72" s="1"/>
      <c r="E72" s="1"/>
      <c r="F72" s="1"/>
      <c r="G72" s="1"/>
      <c r="H72" s="1"/>
    </row>
    <row r="73" spans="1:14" x14ac:dyDescent="0.25">
      <c r="A73" s="1"/>
      <c r="B73" s="1"/>
      <c r="C73" s="2"/>
      <c r="D73" s="1"/>
      <c r="E73" s="1"/>
      <c r="F73" s="1"/>
      <c r="G73" s="1"/>
      <c r="H73" s="1"/>
    </row>
    <row r="74" spans="1:14" ht="49.15" customHeight="1" x14ac:dyDescent="0.25">
      <c r="A74" s="16"/>
      <c r="B74" s="16"/>
      <c r="C74" s="16"/>
      <c r="D74" s="16"/>
      <c r="E74" s="1"/>
      <c r="F74" s="8"/>
      <c r="G74" s="8"/>
      <c r="H74" s="8"/>
    </row>
    <row r="75" spans="1:14" ht="16.899999999999999" customHeight="1" x14ac:dyDescent="0.25">
      <c r="A75" s="15"/>
      <c r="B75" s="15"/>
      <c r="C75" s="15"/>
      <c r="E75" s="8"/>
      <c r="F75" s="15"/>
      <c r="G75" s="15"/>
      <c r="H75" s="15"/>
      <c r="I75" s="1"/>
      <c r="J75" s="13"/>
      <c r="K75" s="13"/>
      <c r="L75" s="13"/>
      <c r="N75" t="s">
        <v>8</v>
      </c>
    </row>
    <row r="76" spans="1:14" ht="80.45" customHeight="1" x14ac:dyDescent="0.25">
      <c r="A76" s="16"/>
      <c r="B76" s="16"/>
      <c r="C76" s="16"/>
      <c r="D76" s="16"/>
      <c r="F76" s="16"/>
      <c r="G76" s="16"/>
      <c r="H76" s="16"/>
    </row>
    <row r="77" spans="1:14" ht="60" customHeight="1" x14ac:dyDescent="0.25">
      <c r="A77" s="16"/>
      <c r="B77" s="16"/>
      <c r="C77" s="16"/>
      <c r="D77" s="16"/>
      <c r="F77" s="16"/>
      <c r="G77" s="16"/>
      <c r="H77" s="16"/>
    </row>
    <row r="78" spans="1:14" ht="15.75" x14ac:dyDescent="0.25">
      <c r="A78" s="16"/>
      <c r="B78" s="16"/>
      <c r="C78" s="16"/>
      <c r="D78" s="16"/>
    </row>
    <row r="79" spans="1:14" ht="15.75" x14ac:dyDescent="0.25">
      <c r="A79" s="16"/>
      <c r="B79" s="16"/>
      <c r="C79" s="16"/>
      <c r="D79" s="16"/>
    </row>
    <row r="80" spans="1:14" ht="19.899999999999999" customHeight="1" x14ac:dyDescent="0.25"/>
    <row r="81" spans="1:7" ht="15.6" customHeight="1" x14ac:dyDescent="0.25">
      <c r="B81" s="9"/>
    </row>
    <row r="83" spans="1:7" ht="15.75" x14ac:dyDescent="0.25">
      <c r="A83" s="16"/>
      <c r="B83" s="16"/>
      <c r="C83" s="16"/>
      <c r="D83" s="16"/>
      <c r="F83" s="16"/>
      <c r="G83" s="16"/>
    </row>
  </sheetData>
  <mergeCells count="19">
    <mergeCell ref="F76:H77"/>
    <mergeCell ref="F83:G83"/>
    <mergeCell ref="A83:D83"/>
    <mergeCell ref="A76:D76"/>
    <mergeCell ref="A77:D77"/>
    <mergeCell ref="A78:D78"/>
    <mergeCell ref="A79:D79"/>
    <mergeCell ref="A75:C75"/>
    <mergeCell ref="J75:L75"/>
    <mergeCell ref="A4:C4"/>
    <mergeCell ref="A7:C7"/>
    <mergeCell ref="A74:D74"/>
    <mergeCell ref="F75:H75"/>
    <mergeCell ref="G1:H1"/>
    <mergeCell ref="A5:C5"/>
    <mergeCell ref="A6:C6"/>
    <mergeCell ref="A8:C8"/>
    <mergeCell ref="A9:H9"/>
    <mergeCell ref="A2:H2"/>
  </mergeCells>
  <pageMargins left="0.70866141732283472" right="0.11811023622047245" top="0.15748031496062992" bottom="0.19685039370078741" header="0.31496062992125984" footer="0.31496062992125984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2025-06-05T10:40:42Z</cp:lastPrinted>
  <dcterms:created xsi:type="dcterms:W3CDTF">2020-07-23T05:44:07Z</dcterms:created>
  <dcterms:modified xsi:type="dcterms:W3CDTF">2025-06-18T12:36:41Z</dcterms:modified>
</cp:coreProperties>
</file>