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1" i="1" l="1"/>
  <c r="E31" i="1"/>
  <c r="D31" i="1"/>
  <c r="C31" i="1"/>
  <c r="C15" i="1"/>
  <c r="K54" i="1" l="1"/>
  <c r="H44" i="1" l="1"/>
  <c r="I44" i="1"/>
  <c r="J44" i="1"/>
  <c r="K49" i="1" l="1"/>
  <c r="G44" i="1" l="1"/>
  <c r="F44" i="1"/>
  <c r="E44" i="1"/>
  <c r="D44" i="1"/>
  <c r="C44" i="1"/>
  <c r="K43" i="1" l="1"/>
  <c r="K42" i="1"/>
  <c r="K41" i="1"/>
  <c r="K40" i="1"/>
  <c r="K39" i="1"/>
  <c r="K38" i="1"/>
  <c r="K37" i="1"/>
  <c r="J31" i="1"/>
  <c r="J55" i="1" s="1"/>
  <c r="I31" i="1"/>
  <c r="I55" i="1" s="1"/>
  <c r="H31" i="1"/>
  <c r="G31" i="1"/>
  <c r="K27" i="1"/>
  <c r="K28" i="1"/>
  <c r="K29" i="1"/>
  <c r="H25" i="1"/>
  <c r="G25" i="1"/>
  <c r="F25" i="1"/>
  <c r="F55" i="1" s="1"/>
  <c r="E25" i="1"/>
  <c r="E55" i="1" s="1"/>
  <c r="D25" i="1"/>
  <c r="D55" i="1" s="1"/>
  <c r="C25" i="1"/>
  <c r="C55" i="1" s="1"/>
  <c r="K21" i="1"/>
  <c r="K20" i="1"/>
  <c r="K19" i="1"/>
  <c r="K9" i="1"/>
  <c r="K15" i="1" s="1"/>
  <c r="H55" i="1" l="1"/>
  <c r="G55" i="1"/>
  <c r="K58" i="1" s="1"/>
  <c r="K31" i="1"/>
  <c r="K44" i="1"/>
  <c r="K25" i="1"/>
</calcChain>
</file>

<file path=xl/sharedStrings.xml><?xml version="1.0" encoding="utf-8"?>
<sst xmlns="http://schemas.openxmlformats.org/spreadsheetml/2006/main" count="54" uniqueCount="48">
  <si>
    <t>№ п/п</t>
  </si>
  <si>
    <t>Наименование мероприятия</t>
  </si>
  <si>
    <t>План финансирования по годам (тыс. руб.)</t>
  </si>
  <si>
    <t>Общая сумма затрат</t>
  </si>
  <si>
    <t>Модернизация объектов жилищно-коммунального хозяйства в сфере теплоснабжения.</t>
  </si>
  <si>
    <t>Ремонт и замена оборудования в модульных котельных объектов образования и культуры</t>
  </si>
  <si>
    <t xml:space="preserve"> Установка тепловых пунктов в многоквартирных домах отапливаемых котельной № 5 в п. Безенчук.</t>
  </si>
  <si>
    <t>Установка тепловых пунктов в многоквартирных домах отапливаемых котельной № 6 в п. Безенчук.</t>
  </si>
  <si>
    <t>Установка тепловых пунктов в многоквартирных домах отапливаемых котельной № 7 в п. Безенчук.</t>
  </si>
  <si>
    <t>Установка тепловых пунктов в многоквартирных домах отапливаемых котельной № 3 в п. Безенчук.</t>
  </si>
  <si>
    <t>Модернизация объектов жилищно-коммунального хозяйства в сфере водоснабжения и водоотведения.</t>
  </si>
  <si>
    <t>Водоснабжение.</t>
  </si>
  <si>
    <t>Завершение реконструкции водозабора «Восточный»  п. Безенчук</t>
  </si>
  <si>
    <t>Реконструкция водозабора «Западный»  п. Безенчук</t>
  </si>
  <si>
    <t>Проектирование и реконструкция водозабора «Военный городок»  п. Безенчук</t>
  </si>
  <si>
    <t>Водоотведение</t>
  </si>
  <si>
    <t>Проектирование и реконструкция О.С. п.Безенчук</t>
  </si>
  <si>
    <t xml:space="preserve">Проектирование и реконструкция КНС № 1 с напорным коллектором и самотечным подводящим коллектором п. Безенчук. </t>
  </si>
  <si>
    <t xml:space="preserve"> Проектирование и строительство отопительной модульной котельной для ОС в п. Безенчук. Строительство газопровода для котельной.</t>
  </si>
  <si>
    <t>Строительство полигона твердых бытовых отходов п. Безенчук.</t>
  </si>
  <si>
    <t>Капитальный ремонт элементов МКД и муниципальных квартир.</t>
  </si>
  <si>
    <t>Софинансирование капитального ремонта МКД по закону Самарской обл. 60 ГД</t>
  </si>
  <si>
    <t>Ремонт дворовых проездов у жилых домов</t>
  </si>
  <si>
    <t>Опиловка деревьев в п. Безенчук, п. Осинки и селах района.</t>
  </si>
  <si>
    <t>Выполнение мероприятий по энергосбережению административных зданий и учреждений</t>
  </si>
  <si>
    <t>Проектирование, строительство и ремонт жилого, нежилого фонда.</t>
  </si>
  <si>
    <t>Установка детских игровых площадок (с приобретением оборудования) у МКД и обустройство существующих территорий</t>
  </si>
  <si>
    <t>Система по обращению с отходами потребления.</t>
  </si>
  <si>
    <t xml:space="preserve"> </t>
  </si>
  <si>
    <t>Приложение №1</t>
  </si>
  <si>
    <t xml:space="preserve">Строительство сети водопровода на Площадке № 1 </t>
  </si>
  <si>
    <t xml:space="preserve">Строительство сети водопровода на Площадке № 2 </t>
  </si>
  <si>
    <t xml:space="preserve">Строительство сети водопровода на Площадке № 3 </t>
  </si>
  <si>
    <t>Строительство сети канализации  в городском поселении Безенчук</t>
  </si>
  <si>
    <t>Итого:</t>
  </si>
  <si>
    <t>Проектирование и строительство сетей коммунальной инфраструктуры для перспективной застройки юго - восточной части п. Безенчук</t>
  </si>
  <si>
    <t>Проектирование и строительство сетей водоотведения для перспективной застройки юго - восточной части п. Безенчук</t>
  </si>
  <si>
    <t>Проектирование и строительство сетей водопровода для перспективной застройки юго - восточной части п. Безенчук</t>
  </si>
  <si>
    <t>Объекты газоснабжения, размещение которых планируется Генеральным планом</t>
  </si>
  <si>
    <t xml:space="preserve">Строительство – сети газопровода на Площадке № 1 </t>
  </si>
  <si>
    <t xml:space="preserve">Строительство – сети газопровода на Площадке № 2 </t>
  </si>
  <si>
    <t xml:space="preserve">Строительство – сети газопровода на Площадке № 3 </t>
  </si>
  <si>
    <t>Объекты электроснабжения, размещение которых планируется Генеральным планом</t>
  </si>
  <si>
    <t>Всего по поселению:</t>
  </si>
  <si>
    <t>Строительство – электросетей на Площадке № 1</t>
  </si>
  <si>
    <t xml:space="preserve">Строительство – электросетей на Площадке № 2 </t>
  </si>
  <si>
    <t xml:space="preserve">Строительство – электросетей на Площадке № 3 </t>
  </si>
  <si>
    <t>к Программе комплексного развития социальной инфраструктуры городского поселения Безенчук муниципального района Безенчукский до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</si>
</sst>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1"/>
  <sheetViews>
    <sheetView tabSelected="1" topLeftCell="A7" workbookViewId="0">
      <pane ySplit="720" topLeftCell="A53" activePane="bottomLeft"/>
      <selection activeCell="A7" sqref="A7"/>
      <selection pane="bottomLeft" activeCell="K56" sqref="K56"/>
    </sheetView>
  </sheetViews>
  <sheetFormatPr defaultRowHeight="15" x14ac:dyDescent="0.25"/>
  <cols>
    <col min="1" max="1" width="5.42578125" customWidth="1"/>
    <col min="2" max="2" width="51.85546875" customWidth="1"/>
    <col min="3" max="10" width="8" customWidth="1"/>
    <col min="11" max="11" width="9.140625" customWidth="1"/>
  </cols>
  <sheetData>
    <row r="2" spans="1:11" x14ac:dyDescent="0.25">
      <c r="B2" s="35"/>
      <c r="C2" s="35"/>
      <c r="D2" s="35"/>
      <c r="E2" s="35"/>
      <c r="F2" s="35"/>
      <c r="G2" s="41" t="s">
        <v>29</v>
      </c>
      <c r="H2" s="41"/>
      <c r="I2" s="41"/>
      <c r="J2" s="41"/>
    </row>
    <row r="3" spans="1:11" ht="33.75" customHeight="1" x14ac:dyDescent="0.25">
      <c r="B3" s="50" t="s">
        <v>47</v>
      </c>
      <c r="C3" s="50"/>
      <c r="D3" s="50"/>
      <c r="E3" s="50"/>
      <c r="F3" s="50"/>
      <c r="G3" s="50"/>
      <c r="H3" s="50"/>
      <c r="I3" s="50"/>
      <c r="J3" s="50"/>
    </row>
    <row r="4" spans="1:11" x14ac:dyDescent="0.25">
      <c r="B4" s="41"/>
      <c r="C4" s="41"/>
      <c r="D4" s="41"/>
      <c r="E4" s="41"/>
      <c r="F4" s="41"/>
      <c r="G4" s="41"/>
      <c r="H4" s="41"/>
      <c r="I4" s="41"/>
      <c r="J4" s="41"/>
    </row>
    <row r="5" spans="1:11" ht="15.75" thickBot="1" x14ac:dyDescent="0.3"/>
    <row r="6" spans="1:11" ht="35.25" customHeight="1" x14ac:dyDescent="0.25">
      <c r="A6" s="42" t="s">
        <v>0</v>
      </c>
      <c r="B6" s="44" t="s">
        <v>1</v>
      </c>
      <c r="C6" s="46" t="s">
        <v>2</v>
      </c>
      <c r="D6" s="47"/>
      <c r="E6" s="47"/>
      <c r="F6" s="47"/>
      <c r="G6" s="47"/>
      <c r="H6" s="47"/>
      <c r="I6" s="47"/>
      <c r="J6" s="47"/>
      <c r="K6" s="48" t="s">
        <v>3</v>
      </c>
    </row>
    <row r="7" spans="1:11" ht="21" customHeight="1" thickBot="1" x14ac:dyDescent="0.3">
      <c r="A7" s="43"/>
      <c r="B7" s="45"/>
      <c r="C7" s="2">
        <v>2016</v>
      </c>
      <c r="D7" s="2">
        <v>2017</v>
      </c>
      <c r="E7" s="2">
        <v>2018</v>
      </c>
      <c r="F7" s="2">
        <v>2019</v>
      </c>
      <c r="G7" s="2">
        <v>2020</v>
      </c>
      <c r="H7" s="2">
        <v>2021</v>
      </c>
      <c r="I7" s="2">
        <v>2022</v>
      </c>
      <c r="J7" s="2">
        <v>2023</v>
      </c>
      <c r="K7" s="49"/>
    </row>
    <row r="8" spans="1:11" ht="42.75" x14ac:dyDescent="0.25">
      <c r="A8" s="7"/>
      <c r="B8" s="8" t="s">
        <v>4</v>
      </c>
      <c r="C8" s="20"/>
      <c r="D8" s="20"/>
      <c r="E8" s="20"/>
      <c r="F8" s="20"/>
      <c r="G8" s="20"/>
      <c r="H8" s="21"/>
      <c r="I8" s="22"/>
      <c r="J8" s="22"/>
      <c r="K8" s="22"/>
    </row>
    <row r="9" spans="1:11" ht="30" x14ac:dyDescent="0.25">
      <c r="A9" s="3">
        <v>1</v>
      </c>
      <c r="B9" s="3" t="s">
        <v>5</v>
      </c>
      <c r="C9" s="16">
        <v>1600</v>
      </c>
      <c r="D9" s="16">
        <v>1600</v>
      </c>
      <c r="E9" s="16">
        <v>1600</v>
      </c>
      <c r="F9" s="16">
        <v>1600</v>
      </c>
      <c r="G9" s="16">
        <v>1600</v>
      </c>
      <c r="H9" s="17">
        <v>1600</v>
      </c>
      <c r="I9" s="18">
        <v>1600</v>
      </c>
      <c r="J9" s="18">
        <v>1600</v>
      </c>
      <c r="K9" s="18">
        <f>SUM(C9:J9)</f>
        <v>12800</v>
      </c>
    </row>
    <row r="10" spans="1:11" ht="30" customHeight="1" x14ac:dyDescent="0.25">
      <c r="A10" s="3">
        <v>2</v>
      </c>
      <c r="B10" s="3" t="s">
        <v>6</v>
      </c>
      <c r="C10" s="16">
        <v>25420</v>
      </c>
      <c r="D10" s="16"/>
      <c r="E10" s="16"/>
      <c r="F10" s="16"/>
      <c r="G10" s="16"/>
      <c r="H10" s="17"/>
      <c r="I10" s="18"/>
      <c r="J10" s="18"/>
      <c r="K10" s="18">
        <v>25420</v>
      </c>
    </row>
    <row r="11" spans="1:11" ht="30" customHeight="1" x14ac:dyDescent="0.25">
      <c r="A11" s="3">
        <v>3</v>
      </c>
      <c r="B11" s="3" t="s">
        <v>7</v>
      </c>
      <c r="C11" s="16"/>
      <c r="D11" s="16">
        <v>15400</v>
      </c>
      <c r="E11" s="16"/>
      <c r="F11" s="16"/>
      <c r="G11" s="16"/>
      <c r="H11" s="21"/>
      <c r="I11" s="18"/>
      <c r="J11" s="18"/>
      <c r="K11" s="18">
        <v>15400</v>
      </c>
    </row>
    <row r="12" spans="1:11" ht="30" customHeight="1" x14ac:dyDescent="0.25">
      <c r="A12" s="3">
        <v>4</v>
      </c>
      <c r="B12" s="3" t="s">
        <v>8</v>
      </c>
      <c r="C12" s="16"/>
      <c r="D12" s="16"/>
      <c r="E12" s="16">
        <v>10500</v>
      </c>
      <c r="F12" s="16"/>
      <c r="G12" s="16"/>
      <c r="H12" s="17"/>
      <c r="I12" s="18"/>
      <c r="J12" s="18"/>
      <c r="K12" s="18">
        <v>10150</v>
      </c>
    </row>
    <row r="13" spans="1:11" ht="30" customHeight="1" x14ac:dyDescent="0.25">
      <c r="A13" s="3">
        <v>5</v>
      </c>
      <c r="B13" s="3" t="s">
        <v>9</v>
      </c>
      <c r="C13" s="16"/>
      <c r="D13" s="16"/>
      <c r="E13" s="16"/>
      <c r="F13" s="16">
        <v>9500</v>
      </c>
      <c r="G13" s="16"/>
      <c r="H13" s="17"/>
      <c r="I13" s="18"/>
      <c r="J13" s="18"/>
      <c r="K13" s="18">
        <v>9500</v>
      </c>
    </row>
    <row r="14" spans="1:11" ht="48.75" customHeight="1" x14ac:dyDescent="0.25">
      <c r="A14" s="29">
        <v>6</v>
      </c>
      <c r="B14" s="29" t="s">
        <v>18</v>
      </c>
      <c r="C14" s="28">
        <v>5200</v>
      </c>
      <c r="D14" s="28"/>
      <c r="E14" s="28"/>
      <c r="F14" s="28"/>
      <c r="G14" s="28"/>
      <c r="H14" s="17"/>
      <c r="I14" s="18"/>
      <c r="J14" s="18"/>
      <c r="K14" s="18">
        <v>5200</v>
      </c>
    </row>
    <row r="15" spans="1:11" ht="30" customHeight="1" x14ac:dyDescent="0.25">
      <c r="A15" s="12"/>
      <c r="B15" s="5" t="s">
        <v>34</v>
      </c>
      <c r="C15" s="4">
        <f>SUM(C9:C14)</f>
        <v>32220</v>
      </c>
      <c r="D15" s="4">
        <v>17000</v>
      </c>
      <c r="E15" s="4">
        <v>12100</v>
      </c>
      <c r="F15" s="4">
        <v>11100</v>
      </c>
      <c r="G15" s="4">
        <v>1600</v>
      </c>
      <c r="H15" s="23">
        <v>1600</v>
      </c>
      <c r="I15" s="24">
        <v>1600</v>
      </c>
      <c r="J15" s="24">
        <v>1600</v>
      </c>
      <c r="K15" s="24">
        <f>SUM(K9:K14)</f>
        <v>78470</v>
      </c>
    </row>
    <row r="16" spans="1:11" ht="42.75" x14ac:dyDescent="0.25">
      <c r="A16" s="3"/>
      <c r="B16" s="4" t="s">
        <v>10</v>
      </c>
      <c r="C16" s="16"/>
      <c r="D16" s="16"/>
      <c r="E16" s="16"/>
      <c r="F16" s="16"/>
      <c r="G16" s="16"/>
      <c r="H16" s="17"/>
      <c r="I16" s="18"/>
      <c r="J16" s="18"/>
      <c r="K16" s="18"/>
    </row>
    <row r="17" spans="1:11" x14ac:dyDescent="0.25">
      <c r="A17" s="3"/>
      <c r="B17" s="4" t="s">
        <v>11</v>
      </c>
      <c r="C17" s="16"/>
      <c r="D17" s="16"/>
      <c r="E17" s="16"/>
      <c r="F17" s="16"/>
      <c r="G17" s="16"/>
      <c r="H17" s="17"/>
      <c r="I17" s="18"/>
      <c r="J17" s="18"/>
      <c r="K17" s="18"/>
    </row>
    <row r="18" spans="1:11" ht="30" x14ac:dyDescent="0.25">
      <c r="A18" s="3">
        <v>1</v>
      </c>
      <c r="B18" s="3" t="s">
        <v>12</v>
      </c>
      <c r="C18" s="16">
        <v>35700</v>
      </c>
      <c r="D18" s="16"/>
      <c r="E18" s="16"/>
      <c r="F18" s="16"/>
      <c r="G18" s="16"/>
      <c r="H18" s="17"/>
      <c r="I18" s="18"/>
      <c r="J18" s="18"/>
      <c r="K18" s="18">
        <v>35700</v>
      </c>
    </row>
    <row r="19" spans="1:11" x14ac:dyDescent="0.25">
      <c r="A19" s="3">
        <v>2</v>
      </c>
      <c r="B19" s="3" t="s">
        <v>13</v>
      </c>
      <c r="C19" s="16"/>
      <c r="D19" s="16"/>
      <c r="E19" s="16">
        <v>4500</v>
      </c>
      <c r="F19" s="16">
        <v>20000</v>
      </c>
      <c r="G19" s="16">
        <v>25000</v>
      </c>
      <c r="H19" s="17"/>
      <c r="I19" s="18"/>
      <c r="J19" s="18"/>
      <c r="K19" s="18">
        <f>SUM(E19:J19)</f>
        <v>49500</v>
      </c>
    </row>
    <row r="20" spans="1:11" ht="30" x14ac:dyDescent="0.25">
      <c r="A20" s="3">
        <v>3</v>
      </c>
      <c r="B20" s="3" t="s">
        <v>14</v>
      </c>
      <c r="C20" s="16"/>
      <c r="D20" s="16">
        <v>3500</v>
      </c>
      <c r="E20" s="16">
        <v>15500</v>
      </c>
      <c r="F20" s="16">
        <v>16000</v>
      </c>
      <c r="G20" s="16"/>
      <c r="H20" s="17"/>
      <c r="I20" s="18"/>
      <c r="J20" s="18"/>
      <c r="K20" s="18">
        <f>SUM(D20:J20)</f>
        <v>35000</v>
      </c>
    </row>
    <row r="21" spans="1:11" ht="45" x14ac:dyDescent="0.25">
      <c r="A21" s="12">
        <v>4</v>
      </c>
      <c r="B21" s="12" t="s">
        <v>37</v>
      </c>
      <c r="C21" s="19">
        <v>1200</v>
      </c>
      <c r="D21" s="16">
        <v>15000</v>
      </c>
      <c r="E21" s="16">
        <v>18000</v>
      </c>
      <c r="F21" s="16">
        <v>20000</v>
      </c>
      <c r="G21" s="16">
        <v>20000</v>
      </c>
      <c r="H21" s="17">
        <v>5500</v>
      </c>
      <c r="I21" s="18">
        <v>5000</v>
      </c>
      <c r="J21" s="18">
        <v>5000</v>
      </c>
      <c r="K21" s="18">
        <f>SUM(C21:J21)</f>
        <v>89700</v>
      </c>
    </row>
    <row r="22" spans="1:11" ht="19.5" customHeight="1" x14ac:dyDescent="0.25">
      <c r="A22" s="12">
        <v>5</v>
      </c>
      <c r="B22" s="14" t="s">
        <v>30</v>
      </c>
      <c r="C22" s="19"/>
      <c r="D22" s="16"/>
      <c r="E22" s="16"/>
      <c r="F22" s="16"/>
      <c r="G22" s="16"/>
      <c r="H22" s="17">
        <v>500</v>
      </c>
      <c r="I22" s="18"/>
      <c r="J22" s="18"/>
      <c r="K22" s="18">
        <v>500</v>
      </c>
    </row>
    <row r="23" spans="1:11" ht="19.5" customHeight="1" x14ac:dyDescent="0.25">
      <c r="A23" s="12">
        <v>6</v>
      </c>
      <c r="B23" s="14" t="s">
        <v>31</v>
      </c>
      <c r="C23" s="19"/>
      <c r="D23" s="16"/>
      <c r="E23" s="16"/>
      <c r="F23" s="16"/>
      <c r="G23" s="16"/>
      <c r="H23" s="17"/>
      <c r="I23" s="18">
        <v>650</v>
      </c>
      <c r="J23" s="18">
        <v>950</v>
      </c>
      <c r="K23" s="18">
        <v>1600</v>
      </c>
    </row>
    <row r="24" spans="1:11" ht="19.5" customHeight="1" x14ac:dyDescent="0.25">
      <c r="A24" s="12">
        <v>7</v>
      </c>
      <c r="B24" s="14" t="s">
        <v>32</v>
      </c>
      <c r="C24" s="19"/>
      <c r="D24" s="16"/>
      <c r="E24" s="16"/>
      <c r="F24" s="16"/>
      <c r="G24" s="16"/>
      <c r="H24" s="17">
        <v>600</v>
      </c>
      <c r="I24" s="18"/>
      <c r="J24" s="18"/>
      <c r="K24" s="18">
        <v>600</v>
      </c>
    </row>
    <row r="25" spans="1:11" x14ac:dyDescent="0.25">
      <c r="A25" s="12"/>
      <c r="B25" s="5" t="s">
        <v>34</v>
      </c>
      <c r="C25" s="25">
        <f>SUM(C18:C24)</f>
        <v>36900</v>
      </c>
      <c r="D25" s="4">
        <f>SUM(D18:D24)</f>
        <v>18500</v>
      </c>
      <c r="E25" s="4">
        <f>SUM(E18:E24)</f>
        <v>38000</v>
      </c>
      <c r="F25" s="4">
        <f>SUM(F18:F24)</f>
        <v>56000</v>
      </c>
      <c r="G25" s="4">
        <f>SUM(G18:G24)</f>
        <v>45000</v>
      </c>
      <c r="H25" s="23">
        <f>SUM(H19:H24)</f>
        <v>6600</v>
      </c>
      <c r="I25" s="24">
        <v>650</v>
      </c>
      <c r="J25" s="24">
        <v>950</v>
      </c>
      <c r="K25" s="24">
        <f>SUM(C25:J25)</f>
        <v>202600</v>
      </c>
    </row>
    <row r="26" spans="1:11" x14ac:dyDescent="0.25">
      <c r="A26" s="3"/>
      <c r="B26" s="4" t="s">
        <v>15</v>
      </c>
      <c r="C26" s="16"/>
      <c r="D26" s="16"/>
      <c r="E26" s="16"/>
      <c r="F26" s="16"/>
      <c r="G26" s="16"/>
      <c r="H26" s="17"/>
      <c r="I26" s="18"/>
      <c r="J26" s="18"/>
      <c r="K26" s="18"/>
    </row>
    <row r="27" spans="1:11" x14ac:dyDescent="0.25">
      <c r="A27" s="3">
        <v>1</v>
      </c>
      <c r="B27" s="3" t="s">
        <v>16</v>
      </c>
      <c r="C27" s="16"/>
      <c r="D27" s="16">
        <v>12456</v>
      </c>
      <c r="E27" s="16">
        <v>35200</v>
      </c>
      <c r="F27" s="16">
        <v>42200</v>
      </c>
      <c r="G27" s="16"/>
      <c r="H27" s="17"/>
      <c r="I27" s="18"/>
      <c r="J27" s="18"/>
      <c r="K27" s="18">
        <f>SUM(D27:J27)</f>
        <v>89856</v>
      </c>
    </row>
    <row r="28" spans="1:11" ht="45" x14ac:dyDescent="0.25">
      <c r="A28" s="3">
        <v>2</v>
      </c>
      <c r="B28" s="3" t="s">
        <v>17</v>
      </c>
      <c r="C28" s="16">
        <v>6520</v>
      </c>
      <c r="D28" s="16">
        <v>8500</v>
      </c>
      <c r="E28" s="16">
        <v>11200</v>
      </c>
      <c r="F28" s="16"/>
      <c r="G28" s="16"/>
      <c r="H28" s="17"/>
      <c r="I28" s="18"/>
      <c r="J28" s="18"/>
      <c r="K28" s="18">
        <f>SUM(C28:J28)</f>
        <v>26220</v>
      </c>
    </row>
    <row r="29" spans="1:11" ht="30" customHeight="1" x14ac:dyDescent="0.25">
      <c r="A29" s="3">
        <v>4</v>
      </c>
      <c r="B29" s="3" t="s">
        <v>36</v>
      </c>
      <c r="C29" s="16">
        <v>5200</v>
      </c>
      <c r="D29" s="16">
        <v>20500</v>
      </c>
      <c r="E29" s="16">
        <v>15400</v>
      </c>
      <c r="F29" s="16">
        <v>5500</v>
      </c>
      <c r="G29" s="16">
        <v>5500</v>
      </c>
      <c r="H29" s="17">
        <v>5500</v>
      </c>
      <c r="I29" s="18">
        <v>3200</v>
      </c>
      <c r="J29" s="18">
        <v>3200</v>
      </c>
      <c r="K29" s="18">
        <f>SUM(C29:J29)</f>
        <v>64000</v>
      </c>
    </row>
    <row r="30" spans="1:11" ht="30" customHeight="1" x14ac:dyDescent="0.25">
      <c r="A30" s="11">
        <v>5</v>
      </c>
      <c r="B30" s="13" t="s">
        <v>33</v>
      </c>
      <c r="C30" s="16"/>
      <c r="D30" s="16"/>
      <c r="E30" s="16"/>
      <c r="F30" s="16"/>
      <c r="G30" s="16"/>
      <c r="H30" s="17">
        <v>3000</v>
      </c>
      <c r="I30" s="18">
        <v>3000</v>
      </c>
      <c r="J30" s="18">
        <v>2000</v>
      </c>
      <c r="K30" s="18">
        <v>8000</v>
      </c>
    </row>
    <row r="31" spans="1:11" ht="19.5" customHeight="1" x14ac:dyDescent="0.25">
      <c r="A31" s="11"/>
      <c r="B31" s="5" t="s">
        <v>34</v>
      </c>
      <c r="C31" s="4">
        <f>SUM(C27:C30)</f>
        <v>11720</v>
      </c>
      <c r="D31" s="4">
        <f>SUM(D27:D30)</f>
        <v>41456</v>
      </c>
      <c r="E31" s="4">
        <f>SUM(E27:E30)</f>
        <v>61800</v>
      </c>
      <c r="F31" s="4">
        <f>SUM(F27:F30)</f>
        <v>47700</v>
      </c>
      <c r="G31" s="4">
        <f>SUM(G27:G30)</f>
        <v>5500</v>
      </c>
      <c r="H31" s="23">
        <f>SUM(H28:H30)</f>
        <v>8500</v>
      </c>
      <c r="I31" s="24">
        <f>SUM(I28:I30)</f>
        <v>6200</v>
      </c>
      <c r="J31" s="24">
        <f>SUM(J29:J30)</f>
        <v>5200</v>
      </c>
      <c r="K31" s="24">
        <f>SUM(K27:K30)</f>
        <v>188076</v>
      </c>
    </row>
    <row r="32" spans="1:11" ht="15" customHeight="1" x14ac:dyDescent="0.25">
      <c r="A32" s="9"/>
      <c r="B32" s="10" t="s">
        <v>27</v>
      </c>
      <c r="C32" s="16"/>
      <c r="D32" s="16"/>
      <c r="E32" s="16"/>
      <c r="F32" s="16"/>
      <c r="G32" s="16"/>
      <c r="H32" s="18"/>
      <c r="I32" s="18"/>
      <c r="J32" s="18"/>
      <c r="K32" s="18"/>
    </row>
    <row r="33" spans="1:11" ht="30" x14ac:dyDescent="0.25">
      <c r="A33" s="3">
        <v>1</v>
      </c>
      <c r="B33" s="3" t="s">
        <v>19</v>
      </c>
      <c r="C33" s="16">
        <v>45000</v>
      </c>
      <c r="D33" s="16">
        <v>45000</v>
      </c>
      <c r="E33" s="16"/>
      <c r="F33" s="16"/>
      <c r="G33" s="16"/>
      <c r="H33" s="17"/>
      <c r="I33" s="18"/>
      <c r="J33" s="18"/>
      <c r="K33" s="18">
        <v>90000</v>
      </c>
    </row>
    <row r="34" spans="1:11" x14ac:dyDescent="0.25">
      <c r="A34" s="9"/>
      <c r="B34" s="10" t="s">
        <v>28</v>
      </c>
      <c r="C34" s="16"/>
      <c r="D34" s="16"/>
      <c r="E34" s="16"/>
      <c r="F34" s="16"/>
      <c r="G34" s="16"/>
      <c r="H34" s="17"/>
      <c r="I34" s="18"/>
      <c r="J34" s="18"/>
      <c r="K34" s="18"/>
    </row>
    <row r="35" spans="1:11" x14ac:dyDescent="0.25">
      <c r="A35" s="3"/>
      <c r="B35" s="5" t="s">
        <v>34</v>
      </c>
      <c r="C35" s="4">
        <v>45000</v>
      </c>
      <c r="D35" s="4">
        <v>45000</v>
      </c>
      <c r="E35" s="4">
        <v>0</v>
      </c>
      <c r="F35" s="4">
        <v>0</v>
      </c>
      <c r="G35" s="4">
        <v>0</v>
      </c>
      <c r="H35" s="23">
        <v>0</v>
      </c>
      <c r="I35" s="24">
        <v>0</v>
      </c>
      <c r="J35" s="24">
        <v>0</v>
      </c>
      <c r="K35" s="24">
        <v>90000</v>
      </c>
    </row>
    <row r="36" spans="1:11" ht="28.5" x14ac:dyDescent="0.25">
      <c r="A36" s="3"/>
      <c r="B36" s="4" t="s">
        <v>25</v>
      </c>
      <c r="C36" s="4"/>
      <c r="D36" s="4"/>
      <c r="E36" s="16"/>
      <c r="F36" s="16"/>
      <c r="G36" s="16"/>
      <c r="H36" s="17"/>
      <c r="I36" s="18"/>
      <c r="J36" s="18"/>
      <c r="K36" s="18"/>
    </row>
    <row r="37" spans="1:11" ht="30" x14ac:dyDescent="0.25">
      <c r="A37" s="3">
        <v>1</v>
      </c>
      <c r="B37" s="6" t="s">
        <v>20</v>
      </c>
      <c r="C37" s="16">
        <v>2000</v>
      </c>
      <c r="D37" s="16">
        <v>2000</v>
      </c>
      <c r="E37" s="16">
        <v>2000</v>
      </c>
      <c r="F37" s="16">
        <v>2000</v>
      </c>
      <c r="G37" s="16">
        <v>2000</v>
      </c>
      <c r="H37" s="17">
        <v>2000</v>
      </c>
      <c r="I37" s="18">
        <v>2000</v>
      </c>
      <c r="J37" s="18">
        <v>2000</v>
      </c>
      <c r="K37" s="18">
        <f t="shared" ref="K37:K43" si="0">SUM(C37:J37)</f>
        <v>16000</v>
      </c>
    </row>
    <row r="38" spans="1:11" ht="30" x14ac:dyDescent="0.25">
      <c r="A38" s="3">
        <v>2</v>
      </c>
      <c r="B38" s="3" t="s">
        <v>21</v>
      </c>
      <c r="C38" s="16">
        <v>10000</v>
      </c>
      <c r="D38" s="16">
        <v>15000</v>
      </c>
      <c r="E38" s="16">
        <v>20100</v>
      </c>
      <c r="F38" s="16">
        <v>20100</v>
      </c>
      <c r="G38" s="16">
        <v>20100</v>
      </c>
      <c r="H38" s="17">
        <v>20100</v>
      </c>
      <c r="I38" s="18">
        <v>20100</v>
      </c>
      <c r="J38" s="18">
        <v>20100</v>
      </c>
      <c r="K38" s="18">
        <f t="shared" si="0"/>
        <v>145600</v>
      </c>
    </row>
    <row r="39" spans="1:11" x14ac:dyDescent="0.25">
      <c r="A39" s="3">
        <v>3</v>
      </c>
      <c r="B39" s="3" t="s">
        <v>22</v>
      </c>
      <c r="C39" s="16">
        <v>12000</v>
      </c>
      <c r="D39" s="16">
        <v>15000</v>
      </c>
      <c r="E39" s="16">
        <v>15000</v>
      </c>
      <c r="F39" s="16">
        <v>15000</v>
      </c>
      <c r="G39" s="16">
        <v>15000</v>
      </c>
      <c r="H39" s="17">
        <v>15000</v>
      </c>
      <c r="I39" s="18">
        <v>15000</v>
      </c>
      <c r="J39" s="18">
        <v>15000</v>
      </c>
      <c r="K39" s="18">
        <f t="shared" si="0"/>
        <v>117000</v>
      </c>
    </row>
    <row r="40" spans="1:11" ht="30" x14ac:dyDescent="0.25">
      <c r="A40" s="3">
        <v>4</v>
      </c>
      <c r="B40" s="3" t="s">
        <v>23</v>
      </c>
      <c r="C40" s="16">
        <v>300</v>
      </c>
      <c r="D40" s="16">
        <v>300</v>
      </c>
      <c r="E40" s="16">
        <v>300</v>
      </c>
      <c r="F40" s="16">
        <v>300</v>
      </c>
      <c r="G40" s="16">
        <v>300</v>
      </c>
      <c r="H40" s="17">
        <v>300</v>
      </c>
      <c r="I40" s="18">
        <v>300</v>
      </c>
      <c r="J40" s="18">
        <v>300</v>
      </c>
      <c r="K40" s="18">
        <f t="shared" si="0"/>
        <v>2400</v>
      </c>
    </row>
    <row r="41" spans="1:11" ht="52.5" customHeight="1" x14ac:dyDescent="0.25">
      <c r="A41" s="3">
        <v>5</v>
      </c>
      <c r="B41" s="3" t="s">
        <v>26</v>
      </c>
      <c r="C41" s="16">
        <v>100</v>
      </c>
      <c r="D41" s="16">
        <v>100</v>
      </c>
      <c r="E41" s="16">
        <v>100</v>
      </c>
      <c r="F41" s="16">
        <v>100</v>
      </c>
      <c r="G41" s="16">
        <v>100</v>
      </c>
      <c r="H41" s="17"/>
      <c r="I41" s="18"/>
      <c r="J41" s="18"/>
      <c r="K41" s="18">
        <f t="shared" si="0"/>
        <v>500</v>
      </c>
    </row>
    <row r="42" spans="1:11" ht="30" x14ac:dyDescent="0.25">
      <c r="A42" s="3">
        <v>6</v>
      </c>
      <c r="B42" s="3" t="s">
        <v>24</v>
      </c>
      <c r="C42" s="16">
        <v>10000</v>
      </c>
      <c r="D42" s="16">
        <v>11000</v>
      </c>
      <c r="E42" s="16">
        <v>12000</v>
      </c>
      <c r="F42" s="16">
        <v>14000</v>
      </c>
      <c r="G42" s="16">
        <v>14203.24</v>
      </c>
      <c r="H42" s="17">
        <v>4500</v>
      </c>
      <c r="I42" s="18"/>
      <c r="J42" s="18"/>
      <c r="K42" s="18">
        <f t="shared" si="0"/>
        <v>65703.239999999991</v>
      </c>
    </row>
    <row r="43" spans="1:11" ht="47.25" customHeight="1" x14ac:dyDescent="0.25">
      <c r="A43" s="29">
        <v>7</v>
      </c>
      <c r="B43" s="30" t="s">
        <v>35</v>
      </c>
      <c r="C43" s="28">
        <v>6500</v>
      </c>
      <c r="D43" s="28">
        <v>53600</v>
      </c>
      <c r="E43" s="28">
        <v>19000</v>
      </c>
      <c r="F43" s="28">
        <v>19000</v>
      </c>
      <c r="G43" s="28">
        <v>19000</v>
      </c>
      <c r="H43" s="17">
        <v>6000</v>
      </c>
      <c r="I43" s="18">
        <v>5000</v>
      </c>
      <c r="J43" s="18">
        <v>5000</v>
      </c>
      <c r="K43" s="18">
        <f t="shared" si="0"/>
        <v>133100</v>
      </c>
    </row>
    <row r="44" spans="1:11" ht="15.75" customHeight="1" x14ac:dyDescent="0.25">
      <c r="A44" s="27"/>
      <c r="B44" s="31" t="s">
        <v>34</v>
      </c>
      <c r="C44" s="4">
        <f t="shared" ref="C44:K44" si="1">SUM(C37:C43)</f>
        <v>40900</v>
      </c>
      <c r="D44" s="4">
        <f t="shared" si="1"/>
        <v>97000</v>
      </c>
      <c r="E44" s="4">
        <f t="shared" si="1"/>
        <v>68500</v>
      </c>
      <c r="F44" s="4">
        <f t="shared" si="1"/>
        <v>70500</v>
      </c>
      <c r="G44" s="4">
        <f t="shared" si="1"/>
        <v>70703.239999999991</v>
      </c>
      <c r="H44" s="23">
        <f t="shared" si="1"/>
        <v>47900</v>
      </c>
      <c r="I44" s="24">
        <f t="shared" si="1"/>
        <v>42400</v>
      </c>
      <c r="J44" s="24">
        <f t="shared" si="1"/>
        <v>42400</v>
      </c>
      <c r="K44" s="24">
        <f t="shared" si="1"/>
        <v>480303.24</v>
      </c>
    </row>
    <row r="45" spans="1:11" ht="31.5" customHeight="1" x14ac:dyDescent="0.25">
      <c r="A45" s="27"/>
      <c r="B45" s="32" t="s">
        <v>38</v>
      </c>
      <c r="C45" s="26"/>
      <c r="D45" s="26"/>
      <c r="E45" s="26"/>
      <c r="F45" s="26"/>
      <c r="G45" s="26"/>
      <c r="H45" s="17"/>
      <c r="I45" s="18"/>
      <c r="J45" s="18"/>
      <c r="K45" s="18"/>
    </row>
    <row r="46" spans="1:11" x14ac:dyDescent="0.25">
      <c r="A46" s="33">
        <v>1</v>
      </c>
      <c r="B46" s="30" t="s">
        <v>39</v>
      </c>
      <c r="C46" s="19"/>
      <c r="D46" s="26"/>
      <c r="E46" s="26"/>
      <c r="F46" s="26"/>
      <c r="G46" s="26"/>
      <c r="H46" s="17">
        <v>1000</v>
      </c>
      <c r="I46" s="18"/>
      <c r="J46" s="18"/>
      <c r="K46" s="18">
        <v>1000</v>
      </c>
    </row>
    <row r="47" spans="1:11" x14ac:dyDescent="0.25">
      <c r="A47" s="33">
        <v>2</v>
      </c>
      <c r="B47" s="30" t="s">
        <v>40</v>
      </c>
      <c r="C47" s="19"/>
      <c r="D47" s="26"/>
      <c r="E47" s="26"/>
      <c r="F47" s="26"/>
      <c r="G47" s="26"/>
      <c r="H47" s="17"/>
      <c r="I47" s="18">
        <v>1300</v>
      </c>
      <c r="J47" s="18">
        <v>1200</v>
      </c>
      <c r="K47" s="18">
        <v>2500</v>
      </c>
    </row>
    <row r="48" spans="1:11" x14ac:dyDescent="0.25">
      <c r="A48" s="33">
        <v>3</v>
      </c>
      <c r="B48" s="30" t="s">
        <v>41</v>
      </c>
      <c r="C48" s="19"/>
      <c r="D48" s="26"/>
      <c r="E48" s="26"/>
      <c r="F48" s="26"/>
      <c r="G48" s="26"/>
      <c r="H48" s="17">
        <v>700</v>
      </c>
      <c r="I48" s="18"/>
      <c r="J48" s="18"/>
      <c r="K48" s="18">
        <v>700</v>
      </c>
    </row>
    <row r="49" spans="1:11" x14ac:dyDescent="0.25">
      <c r="A49" s="27"/>
      <c r="B49" s="34" t="s">
        <v>34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23">
        <v>1700</v>
      </c>
      <c r="I49" s="24">
        <v>1300</v>
      </c>
      <c r="J49" s="24">
        <v>1200</v>
      </c>
      <c r="K49" s="24">
        <f>SUM(K45:K48)</f>
        <v>4200</v>
      </c>
    </row>
    <row r="50" spans="1:11" ht="28.5" x14ac:dyDescent="0.25">
      <c r="A50" s="29"/>
      <c r="B50" s="36" t="s">
        <v>42</v>
      </c>
      <c r="C50" s="28"/>
      <c r="D50" s="26"/>
      <c r="E50" s="26"/>
      <c r="F50" s="26"/>
      <c r="G50" s="26"/>
      <c r="H50" s="17"/>
      <c r="I50" s="18"/>
      <c r="J50" s="18"/>
      <c r="K50" s="18"/>
    </row>
    <row r="51" spans="1:11" ht="15.75" x14ac:dyDescent="0.25">
      <c r="A51" s="29">
        <v>1</v>
      </c>
      <c r="B51" s="37" t="s">
        <v>44</v>
      </c>
      <c r="C51" s="28"/>
      <c r="D51" s="26"/>
      <c r="E51" s="26"/>
      <c r="F51" s="26"/>
      <c r="G51" s="26"/>
      <c r="H51" s="17">
        <v>500</v>
      </c>
      <c r="I51" s="18"/>
      <c r="J51" s="18"/>
      <c r="K51" s="18">
        <v>500</v>
      </c>
    </row>
    <row r="52" spans="1:11" ht="15.75" x14ac:dyDescent="0.25">
      <c r="A52" s="29">
        <v>2</v>
      </c>
      <c r="B52" s="14" t="s">
        <v>45</v>
      </c>
      <c r="C52" s="28"/>
      <c r="D52" s="26"/>
      <c r="E52" s="26"/>
      <c r="F52" s="26"/>
      <c r="G52" s="26"/>
      <c r="H52" s="17"/>
      <c r="I52" s="18">
        <v>900</v>
      </c>
      <c r="J52" s="18">
        <v>700</v>
      </c>
      <c r="K52" s="18">
        <v>1600</v>
      </c>
    </row>
    <row r="53" spans="1:11" ht="15.75" x14ac:dyDescent="0.25">
      <c r="A53" s="29">
        <v>3</v>
      </c>
      <c r="B53" s="14" t="s">
        <v>46</v>
      </c>
      <c r="C53" s="28"/>
      <c r="D53" s="26"/>
      <c r="E53" s="26"/>
      <c r="F53" s="26"/>
      <c r="G53" s="26"/>
      <c r="H53" s="17">
        <v>600</v>
      </c>
      <c r="I53" s="18"/>
      <c r="J53" s="18"/>
      <c r="K53" s="18">
        <v>600</v>
      </c>
    </row>
    <row r="54" spans="1:11" x14ac:dyDescent="0.25">
      <c r="A54" s="1"/>
      <c r="B54" s="15" t="s">
        <v>34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3">
        <v>1100</v>
      </c>
      <c r="I54" s="24">
        <v>900</v>
      </c>
      <c r="J54" s="24">
        <v>700</v>
      </c>
      <c r="K54" s="24">
        <f>SUM(K51:K53)</f>
        <v>2700</v>
      </c>
    </row>
    <row r="55" spans="1:11" x14ac:dyDescent="0.25">
      <c r="A55" s="15"/>
      <c r="B55" s="38" t="s">
        <v>43</v>
      </c>
      <c r="C55" s="39">
        <f>C15+C25+C31+C35+C44+C49+C54</f>
        <v>166740</v>
      </c>
      <c r="D55" s="39">
        <f t="shared" ref="D55:J55" si="2">D15+D25+D31+D35+D44+D49+D54</f>
        <v>218956</v>
      </c>
      <c r="E55" s="39">
        <f t="shared" si="2"/>
        <v>180400</v>
      </c>
      <c r="F55" s="39">
        <f t="shared" si="2"/>
        <v>185300</v>
      </c>
      <c r="G55" s="39">
        <f t="shared" si="2"/>
        <v>122803.23999999999</v>
      </c>
      <c r="H55" s="39">
        <f t="shared" si="2"/>
        <v>67400</v>
      </c>
      <c r="I55" s="39">
        <f t="shared" si="2"/>
        <v>53050</v>
      </c>
      <c r="J55" s="39">
        <f t="shared" si="2"/>
        <v>52050</v>
      </c>
      <c r="K55" s="39">
        <v>1046699</v>
      </c>
    </row>
    <row r="56" spans="1:11" x14ac:dyDescent="0.25">
      <c r="A56" s="1"/>
      <c r="B56" s="1"/>
      <c r="C56" s="18"/>
      <c r="D56" s="18"/>
      <c r="E56" s="18"/>
      <c r="F56" s="18"/>
      <c r="G56" s="18"/>
      <c r="H56" s="18"/>
      <c r="I56" s="18"/>
      <c r="J56" s="18"/>
      <c r="K56" s="18"/>
    </row>
    <row r="58" spans="1:11" x14ac:dyDescent="0.25">
      <c r="K58">
        <f>C55+D55+E55+F55+G55+H55+I55+J55</f>
        <v>1046699.24</v>
      </c>
    </row>
    <row r="61" spans="1:11" x14ac:dyDescent="0.25">
      <c r="K61" s="40"/>
    </row>
  </sheetData>
  <mergeCells count="7">
    <mergeCell ref="G2:J2"/>
    <mergeCell ref="A6:A7"/>
    <mergeCell ref="B6:B7"/>
    <mergeCell ref="C6:J6"/>
    <mergeCell ref="K6:K7"/>
    <mergeCell ref="B3:J3"/>
    <mergeCell ref="B4:J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2017-03-03T09:56:44Z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</Properties>
</file>